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defaultThemeVersion="124226"/>
  <xr:revisionPtr revIDLastSave="0" documentId="13_ncr:1_{4FD5DB23-E572-4444-A627-16FB2342EC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 nabave 2021. - 3. izmjena" sheetId="1" r:id="rId1"/>
    <sheet name="Sheet1" sheetId="3" r:id="rId2"/>
    <sheet name="Sheet2" sheetId="2" state="hidden" r:id="rId3"/>
  </sheets>
  <externalReferences>
    <externalReference r:id="rId4"/>
  </externalReferences>
  <definedNames>
    <definedName name="_xlnm._FilterDatabase" localSheetId="0" hidden="1">'Plan nabave 2021. - 3. izmjena'!$A$1:$A$529</definedName>
    <definedName name="CPV_BKB">Sheet2!$D$1:$D$9454</definedName>
    <definedName name="DANE">Sheet2!$B$1:$B$2</definedName>
    <definedName name="DK">[1]Sheet2!$B$1:$B$2</definedName>
    <definedName name="K">[1]Sheet2!$E$1:$E$4</definedName>
    <definedName name="POSTUPCI">Sheet2!$A$1:$A$12</definedName>
    <definedName name="_xlnm.Print_Area" localSheetId="0">'Plan nabave 2021. - 3. izmjena'!$A$1:$L$218</definedName>
    <definedName name="REZIM">Sheet2!$E$1:$E$4</definedName>
    <definedName name="UON">Sheet2!$C$1:$C$3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4" i="1" l="1"/>
  <c r="D173" i="1" l="1"/>
  <c r="D172" i="1"/>
  <c r="D80" i="1"/>
  <c r="D79" i="1"/>
</calcChain>
</file>

<file path=xl/sharedStrings.xml><?xml version="1.0" encoding="utf-8"?>
<sst xmlns="http://schemas.openxmlformats.org/spreadsheetml/2006/main" count="10582" uniqueCount="9973">
  <si>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</si>
  <si>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</si>
  <si>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</si>
  <si>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</si>
  <si>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</si>
  <si>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</si>
  <si>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</si>
  <si>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</si>
  <si>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</si>
  <si>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</si>
  <si>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</si>
  <si>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</si>
  <si>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</si>
  <si>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</si>
  <si>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</si>
  <si>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</si>
  <si>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</si>
  <si>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</si>
  <si>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</si>
  <si>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</si>
  <si>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</si>
  <si>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</si>
  <si>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</si>
  <si>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</si>
  <si>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</si>
  <si>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</si>
  <si>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</si>
  <si>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</si>
  <si>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</si>
  <si>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</si>
  <si>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</si>
  <si>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</si>
  <si>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</si>
  <si>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</si>
  <si>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</si>
  <si>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</si>
  <si>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</si>
  <si>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</si>
  <si>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</si>
  <si>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</si>
  <si>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</si>
  <si>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</si>
  <si>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</si>
  <si>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</si>
  <si>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</si>
  <si>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</si>
  <si>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</si>
  <si>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</si>
  <si>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</si>
  <si>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</si>
  <si>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</si>
  <si>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</si>
  <si>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</si>
  <si>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</si>
  <si>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</si>
  <si>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</si>
  <si>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</si>
  <si>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</si>
  <si>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</si>
  <si>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</si>
  <si>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</si>
  <si>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</si>
  <si>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</si>
  <si>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</si>
  <si>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</si>
  <si>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</si>
  <si>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</si>
  <si>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</si>
  <si>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</si>
  <si>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</si>
  <si>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</si>
  <si>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</si>
  <si>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</si>
  <si>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</si>
  <si>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</si>
  <si>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</si>
  <si>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</si>
  <si>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</si>
  <si>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</si>
  <si>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</si>
  <si>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</si>
  <si>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</si>
  <si>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</si>
  <si>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</si>
  <si>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</si>
  <si>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</si>
  <si>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</si>
  <si>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</si>
  <si>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</si>
  <si>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</si>
  <si>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</si>
  <si>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</si>
  <si>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</si>
  <si>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</si>
  <si>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</si>
  <si>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</si>
  <si>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</si>
  <si>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</si>
  <si>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</si>
  <si>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</si>
  <si>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</si>
  <si>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</si>
  <si>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</si>
  <si>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</si>
  <si>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</si>
  <si>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</si>
  <si>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</si>
  <si>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</si>
  <si>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</si>
  <si>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</si>
  <si>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</si>
  <si>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</si>
  <si>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</si>
  <si>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</si>
  <si>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</si>
  <si>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</si>
  <si>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</si>
  <si>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</si>
  <si>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</si>
  <si>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</si>
  <si>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</si>
  <si>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</si>
  <si>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</si>
  <si>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</si>
  <si>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</si>
  <si>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</si>
  <si>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</si>
  <si>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</si>
  <si>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</si>
  <si>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</si>
  <si>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</si>
  <si>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</si>
  <si>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</si>
  <si>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</si>
  <si>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</si>
  <si>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</si>
  <si>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</si>
  <si>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</si>
  <si>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</si>
  <si>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</si>
  <si>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</si>
  <si>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</si>
  <si>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</si>
  <si>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</si>
  <si>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</si>
  <si>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</si>
  <si>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</si>
  <si>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</si>
  <si>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</si>
  <si>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</si>
  <si>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</si>
  <si>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</si>
  <si>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</si>
  <si>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</si>
  <si>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</si>
  <si>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</si>
  <si>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</si>
  <si>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</si>
  <si>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</si>
  <si>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</si>
  <si>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</si>
  <si>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</si>
  <si>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</si>
  <si>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</si>
  <si>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</si>
  <si>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</si>
  <si>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</si>
  <si>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</si>
  <si>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</si>
  <si>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</si>
  <si>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</si>
  <si>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</si>
  <si>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</si>
  <si>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</si>
  <si>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</si>
  <si>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</si>
  <si>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</si>
  <si>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</si>
  <si>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</si>
  <si>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</si>
  <si>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</si>
  <si>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</si>
  <si>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</si>
  <si>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</si>
  <si>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</si>
  <si>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</si>
  <si>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</si>
  <si>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</si>
  <si>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</si>
  <si>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</si>
  <si>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</si>
  <si>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</si>
  <si>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</si>
  <si>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</si>
  <si>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</si>
  <si>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</si>
  <si>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</si>
  <si>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</si>
  <si>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</si>
  <si>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</si>
  <si>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</si>
  <si>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</si>
  <si>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</si>
  <si>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</si>
  <si>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</si>
  <si>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</si>
  <si>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</si>
  <si>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</si>
  <si>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</si>
  <si>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</si>
  <si>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</si>
  <si>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</si>
  <si>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</si>
  <si>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</si>
  <si>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</si>
  <si>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</si>
  <si>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</si>
  <si>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</si>
  <si>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</si>
  <si>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</si>
  <si>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</si>
  <si>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</si>
  <si>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</si>
  <si>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</si>
  <si>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</si>
  <si>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</si>
  <si>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</si>
  <si>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</si>
  <si>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</si>
  <si>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</si>
  <si>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</si>
  <si>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</si>
  <si>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</si>
  <si>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</si>
  <si>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</si>
  <si>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</si>
  <si>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</si>
  <si>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</si>
  <si>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</si>
  <si>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</si>
  <si>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</si>
  <si>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</si>
  <si>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</si>
  <si>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</si>
  <si>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</si>
  <si>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</si>
  <si>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</si>
  <si>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</si>
  <si>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</si>
  <si>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</si>
  <si>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</si>
  <si>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</si>
  <si>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</si>
  <si>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</si>
  <si>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</si>
  <si>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</si>
  <si>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</si>
  <si>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</si>
  <si>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</si>
  <si>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</si>
  <si>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</si>
  <si>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</si>
  <si>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</si>
  <si>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</si>
  <si>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</si>
  <si>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</si>
  <si>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</si>
  <si>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</si>
  <si>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</si>
  <si>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</si>
  <si>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</si>
  <si>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</si>
  <si>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</si>
  <si>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</si>
  <si>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</si>
  <si>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</si>
  <si>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</si>
  <si>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</si>
  <si>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</si>
  <si>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</si>
  <si>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</si>
  <si>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</si>
  <si>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</si>
  <si>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</si>
  <si>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</si>
  <si>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</si>
  <si>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</si>
  <si>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</si>
  <si>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</si>
  <si>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</si>
  <si>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</si>
  <si>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</si>
  <si>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</si>
  <si>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</si>
  <si>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</si>
  <si>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</si>
  <si>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</si>
  <si>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</si>
  <si>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</si>
  <si>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</si>
  <si>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</si>
  <si>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</si>
  <si>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</si>
  <si>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</si>
  <si>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</si>
  <si>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</si>
  <si>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</si>
  <si>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</si>
  <si>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</si>
  <si>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</si>
  <si>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</si>
  <si>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</si>
  <si>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</si>
  <si>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</si>
  <si>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</si>
  <si>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</si>
  <si>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</si>
  <si>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</si>
  <si>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</si>
  <si>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</si>
  <si>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</si>
  <si>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</si>
  <si>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</si>
  <si>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</si>
  <si>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</si>
  <si>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</si>
  <si>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</si>
  <si>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</si>
  <si>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</si>
  <si>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</si>
  <si>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</si>
  <si>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</si>
  <si>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</si>
  <si>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</si>
  <si>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</si>
  <si>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</si>
  <si>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</si>
  <si>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</si>
  <si>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</si>
  <si>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</si>
  <si>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</si>
  <si>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</si>
  <si>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</si>
  <si>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</si>
  <si>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</si>
  <si>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</si>
  <si>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</si>
  <si>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</si>
  <si>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</si>
  <si>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</si>
  <si>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</si>
  <si>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</si>
  <si>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</si>
  <si>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</si>
  <si>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</si>
  <si>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</si>
  <si>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</si>
  <si>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</si>
  <si>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</si>
  <si>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</si>
  <si>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</si>
  <si>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</si>
  <si>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</si>
  <si>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</si>
  <si>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</si>
  <si>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</si>
  <si>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</si>
  <si>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</si>
  <si>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</si>
  <si>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</si>
  <si>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</si>
  <si>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</si>
  <si>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</si>
  <si>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</si>
  <si>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</si>
  <si>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</si>
  <si>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</si>
  <si>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</si>
  <si>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</si>
  <si>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</si>
  <si>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</si>
  <si>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</si>
  <si>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</si>
  <si>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</si>
  <si>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</si>
  <si>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</si>
  <si>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</si>
  <si>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</si>
  <si>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</si>
  <si>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</si>
  <si>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</si>
  <si>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</si>
  <si>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</si>
  <si>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</si>
  <si>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</si>
  <si>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</si>
  <si>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</si>
  <si>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</si>
  <si>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</si>
  <si>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</si>
  <si>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</si>
  <si>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</si>
  <si>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</si>
  <si>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</si>
  <si>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</si>
  <si>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</si>
  <si>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</si>
  <si>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</si>
  <si>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</si>
  <si>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</si>
  <si>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</si>
  <si>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</si>
  <si>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</si>
  <si>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</si>
  <si>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</si>
  <si>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</si>
  <si>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</si>
  <si>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</si>
  <si>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</si>
  <si>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</si>
  <si>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</si>
  <si>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</si>
  <si>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</si>
  <si>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</si>
  <si>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</si>
  <si>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</si>
  <si>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</si>
  <si>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</si>
  <si>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</si>
  <si>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</si>
  <si>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</si>
  <si>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</si>
  <si>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</si>
  <si>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</si>
  <si>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</si>
  <si>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</si>
  <si>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</si>
  <si>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</si>
  <si>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</si>
  <si>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</si>
  <si>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</si>
  <si>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</si>
  <si>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</si>
  <si>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</si>
  <si>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</si>
  <si>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</si>
  <si>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</si>
  <si>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</si>
  <si>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</si>
  <si>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</si>
  <si>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</si>
  <si>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</si>
  <si>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</si>
  <si>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</si>
  <si>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</si>
  <si>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</si>
  <si>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</si>
  <si>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</si>
  <si>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</si>
  <si>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</si>
  <si>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</si>
  <si>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</si>
  <si>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</si>
  <si>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</si>
  <si>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</si>
  <si>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</si>
  <si>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</si>
  <si>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</si>
  <si>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</si>
  <si>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</si>
  <si>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</si>
  <si>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</si>
  <si>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</si>
  <si>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</si>
  <si>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</si>
  <si>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</si>
  <si>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</si>
  <si>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</si>
  <si>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</si>
  <si>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</si>
  <si>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</si>
  <si>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</si>
  <si>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</si>
  <si>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</si>
  <si>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</si>
  <si>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</si>
  <si>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</si>
  <si>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</si>
  <si>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</si>
  <si>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</si>
  <si>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</si>
  <si>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</si>
  <si>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</si>
  <si>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</si>
  <si>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</si>
  <si>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</si>
  <si>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</si>
  <si>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</si>
  <si>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</si>
  <si>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</si>
  <si>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</si>
  <si>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</si>
  <si>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</si>
  <si>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</si>
  <si>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</si>
  <si>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</si>
  <si>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</si>
  <si>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</si>
  <si>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</si>
  <si>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</si>
  <si>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</si>
  <si>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</si>
  <si>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</si>
  <si>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</si>
  <si>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</si>
  <si>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</si>
  <si>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</si>
  <si>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</si>
  <si>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</si>
  <si>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</si>
  <si>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</si>
  <si>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</si>
  <si>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</si>
  <si>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</si>
  <si>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</si>
  <si>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</si>
  <si>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</si>
  <si>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</si>
  <si>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</si>
  <si>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</si>
  <si>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</si>
  <si>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</si>
  <si>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</si>
  <si>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</si>
  <si>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</si>
  <si>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</si>
  <si>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</si>
  <si>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</si>
  <si>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</si>
  <si>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</si>
  <si>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</si>
  <si>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</si>
  <si>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</si>
  <si>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</si>
  <si>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</si>
  <si>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</si>
  <si>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</si>
  <si>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</si>
  <si>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</si>
  <si>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</si>
  <si>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</si>
  <si>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</si>
  <si>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</si>
  <si>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</si>
  <si>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</si>
  <si>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</si>
  <si>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</si>
  <si>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</si>
  <si>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</si>
  <si>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</si>
  <si>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</si>
  <si>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</si>
  <si>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</si>
  <si>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</si>
  <si>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</si>
  <si>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</si>
  <si>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</si>
  <si>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</si>
  <si>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</si>
  <si>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</si>
  <si>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</si>
  <si>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</si>
  <si>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</si>
  <si>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</si>
  <si>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</si>
  <si>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</si>
  <si>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</si>
  <si>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</si>
  <si>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</si>
  <si>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</si>
  <si>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</si>
  <si>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</si>
  <si>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</si>
  <si>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</si>
  <si>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</si>
  <si>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</si>
  <si>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</si>
  <si>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</si>
  <si>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</si>
  <si>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</si>
  <si>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</si>
  <si>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</si>
  <si>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</si>
  <si>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</si>
  <si>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</si>
  <si>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</si>
  <si>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</si>
  <si>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</si>
  <si>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</si>
  <si>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</si>
  <si>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</si>
  <si>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</si>
  <si>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</si>
  <si>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</si>
  <si>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</si>
  <si>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</si>
  <si>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</si>
  <si>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</si>
  <si>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</si>
  <si>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</si>
  <si>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</si>
  <si>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</si>
  <si>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</si>
  <si>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</si>
  <si>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</si>
  <si>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</si>
  <si>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</si>
  <si>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</si>
  <si>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</si>
  <si>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</si>
  <si>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</si>
  <si>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</si>
  <si>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</si>
  <si>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</si>
  <si>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</si>
  <si>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</si>
  <si>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</si>
  <si>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</si>
  <si>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</si>
  <si>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</si>
  <si>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</si>
  <si>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</si>
  <si>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</si>
  <si>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</si>
  <si>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</si>
  <si>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</si>
  <si>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</si>
  <si>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</si>
  <si>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</si>
  <si>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</si>
  <si>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</si>
  <si>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</si>
  <si>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</si>
  <si>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</si>
  <si>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</si>
  <si>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</si>
  <si>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</si>
  <si>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</si>
  <si>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</si>
  <si>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</si>
  <si>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</si>
  <si>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</si>
  <si>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</si>
  <si>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</si>
  <si>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</si>
  <si>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</si>
  <si>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</si>
  <si>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</si>
  <si>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</si>
  <si>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</si>
  <si>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</si>
  <si>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</si>
  <si>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</si>
  <si>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</si>
  <si>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</si>
  <si>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</si>
  <si>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</si>
  <si>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</si>
  <si>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</si>
  <si>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</si>
  <si>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</si>
  <si>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</si>
  <si>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</si>
  <si>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</si>
  <si>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</si>
  <si>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</si>
  <si>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</si>
  <si>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</si>
  <si>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</si>
  <si>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</si>
  <si>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</si>
  <si>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</si>
  <si>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</si>
  <si>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</si>
  <si>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</si>
  <si>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</si>
  <si>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</si>
  <si>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</si>
  <si>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</si>
  <si>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</si>
  <si>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</si>
  <si>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</si>
  <si>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</si>
  <si>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</si>
  <si>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</si>
  <si>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</si>
  <si>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</si>
  <si>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</si>
  <si>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</si>
  <si>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</si>
  <si>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</si>
  <si>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</si>
  <si>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</si>
  <si>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</si>
  <si>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</si>
  <si>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</si>
  <si>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</si>
  <si>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</si>
  <si>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</si>
  <si>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</si>
  <si>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</si>
  <si>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</si>
  <si>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</si>
  <si>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</si>
  <si>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</si>
  <si>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</si>
  <si>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</si>
  <si>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</si>
  <si>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</si>
  <si>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</si>
  <si>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</si>
  <si>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</si>
  <si>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</si>
  <si>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</si>
  <si>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</si>
  <si>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</si>
  <si>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</si>
  <si>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</si>
  <si>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</si>
  <si>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</si>
  <si>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</si>
  <si>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</si>
  <si>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</si>
  <si>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</si>
  <si>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</si>
  <si>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</si>
  <si>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</si>
  <si>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</si>
  <si>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</si>
  <si>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</si>
  <si>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</si>
  <si>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</si>
  <si>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</si>
  <si>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</si>
  <si>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</si>
  <si>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</si>
  <si>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</si>
  <si>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</si>
  <si>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</si>
  <si>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</si>
  <si>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</si>
  <si>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</si>
  <si>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</si>
  <si>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</si>
  <si>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</si>
  <si>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</si>
  <si>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</si>
  <si>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</si>
  <si>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</si>
  <si>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</si>
  <si>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</si>
  <si>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</si>
  <si>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</si>
  <si>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</si>
  <si>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</si>
  <si>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</si>
  <si>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</si>
  <si>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</si>
  <si>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</si>
  <si>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</si>
  <si>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</si>
  <si>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</si>
  <si>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</si>
  <si>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</si>
  <si>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</si>
  <si>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</si>
  <si>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</si>
  <si>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</si>
  <si>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</si>
  <si>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</si>
  <si>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</si>
  <si>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</si>
  <si>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</si>
  <si>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</si>
  <si>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</si>
  <si>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</si>
  <si>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</si>
  <si>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</si>
  <si>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</si>
  <si>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</si>
  <si>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</si>
  <si>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</si>
  <si>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</si>
  <si>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</si>
  <si>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</si>
  <si>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</si>
  <si>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</si>
  <si>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</si>
  <si>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</si>
  <si>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</si>
  <si>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</si>
  <si>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</si>
  <si>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</si>
  <si>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</si>
  <si>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</si>
  <si>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</si>
  <si>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</si>
  <si>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</si>
  <si>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</si>
  <si>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</si>
  <si>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</si>
  <si>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</si>
  <si>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</si>
  <si>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</si>
  <si>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</si>
  <si>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</si>
  <si>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</si>
  <si>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</si>
  <si>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</si>
  <si>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</si>
  <si>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</si>
  <si>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</si>
  <si>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</si>
  <si>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</si>
  <si>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</si>
  <si>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</si>
  <si>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</si>
  <si>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</si>
  <si>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</si>
  <si>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</si>
  <si>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</si>
  <si>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</si>
  <si>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</si>
  <si>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</si>
  <si>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</si>
  <si>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</si>
  <si>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</si>
  <si>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</si>
  <si>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</si>
  <si>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</si>
  <si>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</si>
  <si>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</si>
  <si>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</si>
  <si>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</si>
  <si>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</si>
  <si>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</si>
  <si>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</si>
  <si>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</si>
  <si>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</si>
  <si>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</si>
  <si>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</si>
  <si>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</si>
  <si>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</si>
  <si>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</si>
  <si>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</si>
  <si>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</si>
  <si>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</si>
  <si>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</si>
  <si>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</si>
  <si>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</si>
  <si>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</si>
  <si>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</si>
  <si>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</si>
  <si>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</si>
  <si>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</si>
  <si>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</si>
  <si>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</si>
  <si>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</si>
  <si>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</si>
  <si>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</si>
  <si>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</si>
  <si>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</si>
  <si>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</si>
  <si>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</si>
  <si>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</si>
  <si>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</si>
  <si>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</si>
  <si>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</si>
  <si>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</si>
  <si>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</si>
  <si>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</si>
  <si>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</si>
  <si>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</si>
  <si>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</si>
  <si>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</si>
  <si>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</si>
  <si>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</si>
  <si>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</si>
  <si>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</si>
  <si>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</si>
  <si>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</si>
  <si>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</si>
  <si>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</si>
  <si>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</si>
  <si>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</si>
  <si>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</si>
  <si>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</si>
  <si>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</si>
  <si>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</si>
  <si>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</si>
  <si>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</si>
  <si>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</si>
  <si>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</si>
  <si>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</si>
  <si>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</si>
  <si>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</si>
  <si>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</si>
  <si>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</si>
  <si>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</si>
  <si>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</si>
  <si>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</si>
  <si>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</si>
  <si>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</si>
  <si>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</si>
  <si>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</si>
  <si>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</si>
  <si>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</si>
  <si>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</si>
  <si>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</si>
  <si>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</si>
  <si>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</si>
  <si>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</si>
  <si>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</si>
  <si>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</si>
  <si>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</si>
  <si>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</si>
  <si>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</si>
  <si>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</si>
  <si>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</si>
  <si>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</si>
  <si>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</si>
  <si>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</si>
  <si>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</si>
  <si>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</si>
  <si>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</si>
  <si>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</si>
  <si>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</si>
  <si>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</si>
  <si>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</si>
  <si>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</si>
  <si>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</si>
  <si>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</si>
  <si>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</si>
  <si>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</si>
  <si>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</si>
  <si>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</si>
  <si>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</si>
  <si>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</si>
  <si>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</si>
  <si>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</si>
  <si>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</si>
  <si>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</si>
  <si>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</si>
  <si>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</si>
  <si>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</si>
  <si>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</si>
  <si>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</si>
  <si>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</si>
  <si>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</si>
  <si>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</si>
  <si>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</si>
  <si>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</si>
  <si>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</si>
  <si>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</si>
  <si>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</si>
  <si>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</si>
  <si>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</si>
  <si>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</si>
  <si>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</si>
  <si>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</si>
  <si>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</si>
  <si>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</si>
  <si>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</si>
  <si>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</si>
  <si>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</si>
  <si>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</si>
  <si>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</si>
  <si>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</si>
  <si>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</si>
  <si>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</si>
  <si>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</si>
  <si>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</si>
  <si>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</si>
  <si>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</si>
  <si>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</si>
  <si>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</si>
  <si>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</si>
  <si>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</si>
  <si>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</si>
  <si>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</si>
  <si>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</si>
  <si>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</si>
  <si>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</si>
  <si>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</si>
  <si>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</si>
  <si>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</si>
  <si>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</si>
  <si>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</si>
  <si>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</si>
  <si>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</si>
  <si>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</si>
  <si>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</si>
  <si>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</si>
  <si>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</si>
  <si>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</si>
  <si>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</si>
  <si>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</si>
  <si>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</si>
  <si>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</si>
  <si>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</si>
  <si>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</si>
  <si>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</si>
  <si>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</si>
  <si>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</si>
  <si>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</si>
  <si>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</si>
  <si>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</si>
  <si>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</si>
  <si>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</si>
  <si>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</si>
  <si>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</si>
  <si>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</si>
  <si>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</si>
  <si>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</si>
  <si>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</si>
  <si>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</si>
  <si>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</si>
  <si>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</si>
  <si>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</si>
  <si>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</si>
  <si>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</si>
  <si>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</si>
  <si>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</si>
  <si>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</si>
  <si>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</si>
  <si>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</si>
  <si>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</si>
  <si>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</si>
  <si>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</si>
  <si>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</si>
  <si>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</si>
  <si>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</si>
  <si>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</si>
  <si>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</si>
  <si>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</si>
  <si>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</si>
  <si>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</si>
  <si>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</si>
  <si>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</si>
  <si>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</si>
  <si>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</si>
  <si>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</si>
  <si>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</si>
  <si>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</si>
  <si>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</si>
  <si>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</si>
  <si>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</si>
  <si>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</si>
  <si>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</si>
  <si>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</si>
  <si>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</si>
  <si>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</si>
  <si>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</si>
  <si>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</si>
  <si>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</si>
  <si>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</si>
  <si>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</si>
  <si>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</si>
  <si>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</si>
  <si>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</si>
  <si>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</si>
  <si>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</si>
  <si>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</si>
  <si>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</si>
  <si>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</si>
  <si>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</si>
  <si>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</si>
  <si>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</si>
  <si>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</si>
  <si>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</si>
  <si>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</si>
  <si>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</si>
  <si>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</si>
  <si>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</si>
  <si>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</si>
  <si>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</si>
  <si>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</si>
  <si>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</si>
  <si>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</si>
  <si>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</si>
  <si>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</si>
  <si>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</si>
  <si>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</si>
  <si>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</si>
  <si>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</si>
  <si>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</si>
  <si>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</si>
  <si>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</si>
  <si>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</si>
  <si>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</si>
  <si>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</si>
  <si>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</si>
  <si>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</si>
  <si>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</si>
  <si>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</si>
  <si>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</si>
  <si>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</si>
  <si>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</si>
  <si>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</si>
  <si>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</si>
  <si>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</si>
  <si>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</si>
  <si>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</si>
  <si>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</si>
  <si>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</si>
  <si>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</si>
  <si>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</si>
  <si>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</si>
  <si>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</si>
  <si>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</si>
  <si>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</si>
  <si>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</si>
  <si>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</si>
  <si>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</si>
  <si>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</si>
  <si>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</si>
  <si>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</si>
  <si>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</si>
  <si>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</si>
  <si>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</si>
  <si>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</si>
  <si>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</si>
  <si>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</si>
  <si>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</si>
  <si>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</si>
  <si>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</si>
  <si>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</si>
  <si>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</si>
  <si>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</si>
  <si>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</si>
  <si>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</si>
  <si>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</si>
  <si>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</si>
  <si>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</si>
  <si>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</si>
  <si>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</si>
  <si>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</si>
  <si>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</si>
  <si>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</si>
  <si>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</si>
  <si>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</si>
  <si>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</si>
  <si>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</si>
  <si>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</si>
  <si>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</si>
  <si>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</si>
  <si>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</si>
  <si>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</si>
  <si>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</si>
  <si>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</si>
  <si>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</si>
  <si>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</si>
  <si>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</si>
  <si>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</si>
  <si>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</si>
  <si>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</si>
  <si>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</si>
  <si>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</si>
  <si>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</si>
  <si>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</si>
  <si>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</si>
  <si>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</si>
  <si>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</si>
  <si>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</si>
  <si>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</si>
  <si>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</si>
  <si>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</si>
  <si>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</si>
  <si>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</si>
  <si>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</si>
  <si>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</si>
  <si>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</si>
  <si>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</si>
  <si>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</si>
  <si>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</si>
  <si>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</si>
  <si>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</si>
  <si>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</si>
  <si>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</si>
  <si>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</si>
  <si>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</si>
  <si>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</si>
  <si>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</si>
  <si>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</si>
  <si>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</si>
  <si>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</si>
  <si>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</si>
  <si>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</si>
  <si>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</si>
  <si>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</si>
  <si>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</si>
  <si>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</si>
  <si>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</si>
  <si>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</si>
  <si>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</si>
  <si>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</si>
  <si>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</si>
  <si>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</si>
  <si>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</si>
  <si>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</si>
  <si>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</si>
  <si>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</si>
  <si>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</si>
  <si>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</si>
  <si>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</si>
  <si>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</si>
  <si>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</si>
  <si>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</si>
  <si>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</si>
  <si>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</si>
  <si>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</si>
  <si>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</si>
  <si>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</si>
  <si>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</si>
  <si>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</si>
  <si>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</si>
  <si>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</si>
  <si>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</si>
  <si>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</si>
  <si>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</si>
  <si>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</si>
  <si>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</si>
  <si>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</si>
  <si>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</si>
  <si>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</si>
  <si>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</si>
  <si>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</si>
  <si>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</si>
  <si>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</si>
  <si>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</si>
  <si>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</si>
  <si>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</si>
  <si>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</si>
  <si>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</si>
  <si>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</si>
  <si>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</si>
  <si>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</si>
  <si>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</si>
  <si>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</si>
  <si>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</si>
  <si>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</si>
  <si>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</si>
  <si>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</si>
  <si>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</si>
  <si>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</si>
  <si>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</si>
  <si>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</si>
  <si>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</si>
  <si>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</si>
  <si>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</si>
  <si>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</si>
  <si>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</si>
  <si>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</si>
  <si>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</si>
  <si>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</si>
  <si>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</si>
  <si>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</si>
  <si>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</si>
  <si>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</si>
  <si>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</si>
  <si>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</si>
  <si>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</si>
  <si>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</si>
  <si>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</si>
  <si>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</si>
  <si>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</si>
  <si>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</si>
  <si>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</si>
  <si>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</si>
  <si>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</si>
  <si>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</si>
  <si>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</si>
  <si>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</si>
  <si>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</si>
  <si>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</si>
  <si>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</si>
  <si>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</si>
  <si>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</si>
  <si>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</si>
  <si>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</si>
  <si>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</si>
  <si>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</si>
  <si>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</si>
  <si>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</si>
  <si>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</si>
  <si>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</si>
  <si>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</si>
  <si>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</si>
  <si>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</si>
  <si>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</si>
  <si>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</si>
  <si>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</si>
  <si>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</si>
  <si>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</si>
  <si>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</si>
  <si>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</si>
  <si>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</si>
  <si>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</si>
  <si>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</si>
  <si>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</si>
  <si>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</si>
  <si>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</si>
  <si>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</si>
  <si>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</si>
  <si>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</si>
  <si>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</si>
  <si>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</si>
  <si>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</si>
  <si>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</si>
  <si>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</si>
  <si>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</si>
  <si>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</si>
  <si>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</si>
  <si>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</si>
  <si>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</si>
  <si>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</si>
  <si>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</si>
  <si>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</si>
  <si>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</si>
  <si>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</si>
  <si>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</si>
  <si>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</si>
  <si>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</si>
  <si>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</si>
  <si>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</si>
  <si>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</si>
  <si>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</si>
  <si>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</si>
  <si>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</si>
  <si>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</si>
  <si>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</si>
  <si>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</si>
  <si>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</si>
  <si>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</si>
  <si>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</si>
  <si>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</si>
  <si>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</si>
  <si>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</si>
  <si>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</si>
  <si>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</si>
  <si>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</si>
  <si>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</si>
  <si>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</si>
  <si>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</si>
  <si>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</si>
  <si>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</si>
  <si>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</si>
  <si>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</si>
  <si>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</si>
  <si>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</si>
  <si>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</si>
  <si>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</si>
  <si>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</si>
  <si>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</si>
  <si>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</si>
  <si>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</si>
  <si>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</si>
  <si>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</si>
  <si>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</si>
  <si>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</si>
  <si>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</si>
  <si>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</si>
  <si>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</si>
  <si>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</si>
  <si>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</si>
  <si>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</si>
  <si>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</si>
  <si>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</si>
  <si>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</si>
  <si>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</si>
  <si>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</si>
  <si>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</si>
  <si>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</si>
  <si>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</si>
  <si>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</si>
  <si>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</si>
  <si>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</si>
  <si>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</si>
  <si>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</si>
  <si>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</si>
  <si>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</si>
  <si>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</si>
  <si>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</si>
  <si>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</si>
  <si>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</si>
  <si>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</si>
  <si>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</si>
  <si>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</si>
  <si>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</si>
  <si>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</si>
  <si>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</si>
  <si>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</si>
  <si>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</si>
  <si>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</si>
  <si>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</si>
  <si>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</si>
  <si>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</si>
  <si>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</si>
  <si>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</si>
  <si>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</si>
  <si>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</si>
  <si>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</si>
  <si>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</si>
  <si>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</si>
  <si>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</si>
  <si>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</si>
  <si>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</si>
  <si>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</si>
  <si>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</si>
  <si>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</si>
  <si>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</si>
  <si>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</si>
  <si>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</si>
  <si>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</si>
  <si>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</si>
  <si>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</si>
  <si>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</si>
  <si>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</si>
  <si>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</si>
  <si>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</si>
  <si>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</si>
  <si>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</si>
  <si>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</si>
  <si>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</si>
  <si>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</si>
  <si>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</si>
  <si>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</si>
  <si>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</si>
  <si>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</si>
  <si>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</si>
  <si>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</si>
  <si>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</si>
  <si>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</si>
  <si>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</si>
  <si>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</si>
  <si>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</si>
  <si>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</si>
  <si>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</si>
  <si>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</si>
  <si>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</si>
  <si>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</si>
  <si>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</si>
  <si>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</si>
  <si>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</si>
  <si>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</si>
  <si>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</si>
  <si>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</si>
  <si>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</si>
  <si>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</si>
  <si>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</si>
  <si>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</si>
  <si>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</si>
  <si>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</si>
  <si>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</si>
  <si>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</si>
  <si>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</si>
  <si>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</si>
  <si>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</si>
  <si>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</si>
  <si>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</si>
  <si>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</si>
  <si>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</si>
  <si>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</si>
  <si>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</si>
  <si>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</si>
  <si>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</si>
  <si>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</si>
  <si>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</si>
  <si>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</si>
  <si>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</si>
  <si>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</si>
  <si>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</si>
  <si>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</si>
  <si>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</si>
  <si>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</si>
  <si>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</si>
  <si>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</si>
  <si>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</si>
  <si>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</si>
  <si>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</si>
  <si>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</si>
  <si>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</si>
  <si>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</si>
  <si>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</si>
  <si>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</si>
  <si>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</si>
  <si>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</si>
  <si>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</si>
  <si>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</si>
  <si>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</si>
  <si>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</si>
  <si>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</si>
  <si>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</si>
  <si>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</si>
  <si>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</si>
  <si>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</si>
  <si>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</si>
  <si>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</si>
  <si>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</si>
  <si>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</si>
  <si>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</si>
  <si>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</si>
  <si>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</si>
  <si>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</si>
  <si>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</si>
  <si>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</si>
  <si>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</si>
  <si>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</si>
  <si>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</si>
  <si>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</si>
  <si>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</si>
  <si>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</si>
  <si>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</si>
  <si>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</si>
  <si>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</si>
  <si>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</si>
  <si>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</si>
  <si>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</si>
  <si>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</si>
  <si>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</si>
  <si>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</si>
  <si>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</si>
  <si>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</si>
  <si>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</si>
  <si>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</si>
  <si>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</si>
  <si>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</si>
  <si>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</si>
  <si>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</si>
  <si>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</si>
  <si>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</si>
  <si>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</si>
  <si>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</si>
  <si>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</si>
  <si>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</si>
  <si>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</si>
  <si>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</si>
  <si>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</si>
  <si>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</si>
  <si>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</si>
  <si>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</si>
  <si>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</si>
  <si>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</si>
  <si>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</si>
  <si>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</si>
  <si>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</si>
  <si>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</si>
  <si>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</si>
  <si>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</si>
  <si>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</si>
  <si>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</si>
  <si>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</si>
  <si>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</si>
  <si>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</si>
  <si>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</si>
  <si>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</si>
  <si>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</si>
  <si>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</si>
  <si>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</si>
  <si>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</si>
  <si>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</si>
  <si>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</si>
  <si>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</si>
  <si>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</si>
  <si>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</si>
  <si>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</si>
  <si>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</si>
  <si>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</si>
  <si>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</si>
  <si>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</si>
  <si>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</si>
  <si>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</si>
  <si>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</si>
  <si>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</si>
  <si>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</si>
  <si>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</si>
  <si>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</si>
  <si>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</si>
  <si>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</si>
  <si>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</si>
  <si>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</si>
  <si>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</si>
  <si>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</si>
  <si>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</si>
  <si>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</si>
  <si>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</si>
  <si>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</si>
  <si>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</si>
  <si>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</si>
  <si>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</si>
  <si>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</si>
  <si>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</si>
  <si>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</si>
  <si>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</si>
  <si>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</si>
  <si>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</si>
  <si>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</si>
  <si>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</si>
  <si>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</si>
  <si>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</si>
  <si>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</si>
  <si>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</si>
  <si>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</si>
  <si>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</si>
  <si>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</si>
  <si>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</si>
  <si>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</si>
  <si>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</si>
  <si>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</si>
  <si>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</si>
  <si>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</si>
  <si>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</si>
  <si>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</si>
  <si>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</si>
  <si>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</si>
  <si>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</si>
  <si>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</si>
  <si>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</si>
  <si>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</si>
  <si>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</si>
  <si>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</si>
  <si>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</si>
  <si>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</si>
  <si>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</si>
  <si>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</si>
  <si>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</si>
  <si>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</si>
  <si>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</si>
  <si>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</si>
  <si>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</si>
  <si>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</si>
  <si>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</si>
  <si>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</si>
  <si>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</si>
  <si>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</si>
  <si>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</si>
  <si>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</si>
  <si>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</si>
  <si>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</si>
  <si>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</si>
  <si>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</si>
  <si>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</si>
  <si>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</si>
  <si>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</si>
  <si>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</si>
  <si>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</si>
  <si>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</si>
  <si>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</si>
  <si>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</si>
  <si>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</si>
  <si>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</si>
  <si>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</si>
  <si>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</si>
  <si>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</si>
  <si>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</si>
  <si>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</si>
  <si>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</si>
  <si>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</si>
  <si>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</si>
  <si>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</si>
  <si>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</si>
  <si>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</si>
  <si>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</si>
  <si>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</si>
  <si>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</si>
  <si>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</si>
  <si>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</si>
  <si>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</si>
  <si>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</si>
  <si>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</si>
  <si>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</si>
  <si>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</si>
  <si>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</si>
  <si>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</si>
  <si>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</si>
  <si>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</si>
  <si>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</si>
  <si>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</si>
  <si>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</si>
  <si>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</si>
  <si>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</si>
  <si>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</si>
  <si>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</si>
  <si>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</si>
  <si>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</si>
  <si>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</si>
  <si>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</si>
  <si>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</si>
  <si>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</si>
  <si>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</si>
  <si>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</si>
  <si>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</si>
  <si>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</si>
  <si>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</si>
  <si>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</si>
  <si>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</si>
  <si>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</si>
  <si>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</si>
  <si>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</si>
  <si>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</si>
  <si>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</si>
  <si>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</si>
  <si>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</si>
  <si>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</si>
  <si>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</si>
  <si>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</si>
  <si>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</si>
  <si>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</si>
  <si>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</si>
  <si>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</si>
  <si>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</si>
  <si>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</si>
  <si>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</si>
  <si>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</si>
  <si>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</si>
  <si>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</si>
  <si>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</si>
  <si>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</si>
  <si>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</si>
  <si>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</si>
  <si>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</si>
  <si>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</si>
  <si>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</si>
  <si>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</si>
  <si>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</si>
  <si>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</si>
  <si>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</si>
  <si>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</si>
  <si>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</si>
  <si>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</si>
  <si>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</si>
  <si>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</si>
  <si>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</si>
  <si>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</si>
  <si>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</si>
  <si>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</si>
  <si>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</si>
  <si>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</si>
  <si>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</si>
  <si>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</si>
  <si>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</si>
  <si>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</si>
  <si>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</si>
  <si>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</si>
  <si>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</si>
  <si>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</si>
  <si>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</si>
  <si>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</si>
  <si>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</si>
  <si>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</si>
  <si>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</si>
  <si>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</si>
  <si>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</si>
  <si>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</si>
  <si>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</si>
  <si>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</si>
  <si>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</si>
  <si>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</si>
  <si>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</si>
  <si>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</si>
  <si>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</si>
  <si>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</si>
  <si>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</si>
  <si>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</si>
  <si>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</si>
  <si>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</si>
  <si>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</si>
  <si>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</si>
  <si>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</si>
  <si>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</si>
  <si>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</si>
  <si>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</si>
  <si>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</si>
  <si>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</si>
  <si>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</si>
  <si>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</si>
  <si>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</si>
  <si>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</si>
  <si>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</si>
  <si>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</si>
  <si>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</si>
  <si>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</si>
  <si>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</si>
  <si>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</si>
  <si>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</si>
  <si>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</si>
  <si>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</si>
  <si>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</si>
  <si>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</si>
  <si>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</si>
  <si>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</si>
  <si>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</si>
  <si>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</si>
  <si>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</si>
  <si>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</si>
  <si>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</si>
  <si>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</si>
  <si>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</si>
  <si>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</si>
  <si>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</si>
  <si>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</si>
  <si>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</si>
  <si>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</si>
  <si>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</si>
  <si>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</si>
  <si>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</si>
  <si>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</si>
  <si>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</si>
  <si>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</si>
  <si>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</si>
  <si>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</si>
  <si>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</si>
  <si>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</si>
  <si>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</si>
  <si>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</si>
  <si>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</si>
  <si>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</si>
  <si>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</si>
  <si>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</si>
  <si>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</si>
  <si>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</si>
  <si>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</si>
  <si>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</si>
  <si>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</si>
  <si>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</si>
  <si>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</si>
  <si>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</si>
  <si>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</si>
  <si>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</si>
  <si>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</si>
  <si>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</si>
  <si>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</si>
  <si>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</si>
  <si>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</si>
  <si>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</si>
  <si>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</si>
  <si>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</si>
  <si>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</si>
  <si>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</si>
  <si>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</si>
  <si>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</si>
  <si>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</si>
  <si>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</si>
  <si>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</si>
  <si>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</si>
  <si>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</si>
  <si>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</si>
  <si>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</si>
  <si>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</si>
  <si>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</si>
  <si>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</si>
  <si>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</si>
  <si>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</si>
  <si>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</si>
  <si>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</si>
  <si>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</si>
  <si>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</si>
  <si>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</si>
  <si>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</si>
  <si>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</si>
  <si>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</si>
  <si>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</si>
  <si>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</si>
  <si>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</si>
  <si>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</si>
  <si>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</si>
  <si>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</si>
  <si>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</si>
  <si>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</si>
  <si>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</si>
  <si>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</si>
  <si>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</si>
  <si>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</si>
  <si>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</si>
  <si>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</si>
  <si>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</si>
  <si>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</si>
  <si>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</si>
  <si>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</si>
  <si>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</si>
  <si>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</si>
  <si>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</si>
  <si>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</si>
  <si>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</si>
  <si>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</si>
  <si>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</si>
  <si>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</si>
  <si>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</si>
  <si>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</si>
  <si>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</si>
  <si>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</si>
  <si>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</si>
  <si>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</si>
  <si>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</si>
  <si>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</si>
  <si>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</si>
  <si>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</si>
  <si>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</si>
  <si>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</si>
  <si>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</si>
  <si>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</si>
  <si>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</si>
  <si>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</si>
  <si>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</si>
  <si>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</si>
  <si>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</si>
  <si>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</si>
  <si>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</si>
  <si>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</si>
  <si>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</si>
  <si>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</si>
  <si>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</si>
  <si>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</si>
  <si>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</si>
  <si>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</si>
  <si>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</si>
  <si>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</si>
  <si>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</si>
  <si>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</si>
  <si>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</si>
  <si>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</si>
  <si>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</si>
  <si>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</si>
  <si>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</si>
  <si>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</si>
  <si>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</si>
  <si>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</si>
  <si>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</si>
  <si>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</si>
  <si>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</si>
  <si>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</si>
  <si>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</si>
  <si>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</si>
  <si>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</si>
  <si>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</si>
  <si>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</si>
  <si>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</si>
  <si>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</si>
  <si>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</si>
  <si>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</si>
  <si>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</si>
  <si>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</si>
  <si>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</si>
  <si>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</si>
  <si>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</si>
  <si>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</si>
  <si>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</si>
  <si>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</si>
  <si>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</si>
  <si>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</si>
  <si>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</si>
  <si>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</si>
  <si>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</si>
  <si>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</si>
  <si>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</si>
  <si>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</si>
  <si>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</si>
  <si>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</si>
  <si>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</si>
  <si>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</si>
  <si>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</si>
  <si>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</si>
  <si>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</si>
  <si>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</si>
  <si>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</si>
  <si>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</si>
  <si>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</si>
  <si>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</si>
  <si>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</si>
  <si>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</si>
  <si>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</si>
  <si>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</si>
  <si>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</si>
  <si>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</si>
  <si>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</si>
  <si>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</si>
  <si>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</si>
  <si>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</si>
  <si>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</si>
  <si>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</si>
  <si>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</si>
  <si>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</si>
  <si>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</si>
  <si>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</si>
  <si>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</si>
  <si>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</si>
  <si>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</si>
  <si>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</si>
  <si>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</si>
  <si>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</si>
  <si>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</si>
  <si>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</si>
  <si>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</si>
  <si>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</si>
  <si>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</si>
  <si>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</si>
  <si>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</si>
  <si>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</si>
  <si>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</si>
  <si>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</si>
  <si>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</si>
  <si>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</si>
  <si>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</si>
  <si>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</si>
  <si>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</si>
  <si>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</si>
  <si>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</si>
  <si>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</si>
  <si>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</si>
  <si>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</si>
  <si>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</si>
  <si>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</si>
  <si>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</si>
  <si>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</si>
  <si>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</si>
  <si>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</si>
  <si>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</si>
  <si>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</si>
  <si>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</si>
  <si>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</si>
  <si>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</si>
  <si>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</si>
  <si>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</si>
  <si>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</si>
  <si>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</si>
  <si>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</si>
  <si>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</si>
  <si>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</si>
  <si>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</si>
  <si>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</si>
  <si>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</si>
  <si>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</si>
  <si>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</si>
  <si>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</si>
  <si>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</si>
  <si>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</si>
  <si>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</si>
  <si>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</si>
  <si>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</si>
  <si>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</si>
  <si>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</si>
  <si>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</si>
  <si>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</si>
  <si>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</si>
  <si>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</si>
  <si>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</si>
  <si>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</si>
  <si>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</si>
  <si>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</si>
  <si>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</si>
  <si>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</si>
  <si>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</si>
  <si>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</si>
  <si>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</si>
  <si>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</si>
  <si>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</si>
  <si>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</si>
  <si>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</si>
  <si>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</si>
  <si>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</si>
  <si>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</si>
  <si>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</si>
  <si>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</si>
  <si>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</si>
  <si>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</si>
  <si>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</si>
  <si>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</si>
  <si>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</si>
  <si>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</si>
  <si>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</si>
  <si>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</si>
  <si>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</si>
  <si>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</si>
  <si>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</si>
  <si>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</si>
  <si>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</si>
  <si>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</si>
  <si>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</si>
  <si>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</si>
  <si>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</si>
  <si>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</si>
  <si>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</si>
  <si>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</si>
  <si>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</si>
  <si>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</si>
  <si>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</si>
  <si>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</si>
  <si>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</si>
  <si>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</si>
  <si>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</si>
  <si>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</si>
  <si>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</si>
  <si>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</si>
  <si>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</si>
  <si>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</si>
  <si>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</si>
  <si>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</si>
  <si>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</si>
  <si>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</si>
  <si>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</si>
  <si>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</si>
  <si>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</si>
  <si>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</si>
  <si>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</si>
  <si>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</si>
  <si>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</si>
  <si>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</si>
  <si>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</si>
  <si>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</si>
  <si>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</si>
  <si>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</si>
  <si>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</si>
  <si>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</si>
  <si>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</si>
  <si>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</si>
  <si>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</si>
  <si>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</si>
  <si>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</si>
  <si>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</si>
  <si>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</si>
  <si>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</si>
  <si>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</si>
  <si>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</si>
  <si>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</si>
  <si>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</si>
  <si>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</si>
  <si>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</si>
  <si>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</si>
  <si>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</si>
  <si>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</si>
  <si>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</si>
  <si>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</si>
  <si>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</si>
  <si>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</si>
  <si>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</si>
  <si>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</si>
  <si>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</si>
  <si>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</si>
  <si>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</si>
  <si>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</si>
  <si>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</si>
  <si>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</si>
  <si>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</si>
  <si>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</si>
  <si>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</si>
  <si>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</si>
  <si>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</si>
  <si>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</si>
  <si>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</si>
  <si>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</si>
  <si>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</si>
  <si>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</si>
  <si>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</si>
  <si>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</si>
  <si>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</si>
  <si>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</si>
  <si>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</si>
  <si>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</si>
  <si>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</si>
  <si>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</si>
  <si>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</si>
  <si>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</si>
  <si>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</si>
  <si>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</si>
  <si>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</si>
  <si>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</si>
  <si>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</si>
  <si>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</si>
  <si>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</si>
  <si>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</si>
  <si>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</si>
  <si>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</si>
  <si>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</si>
  <si>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</si>
  <si>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</si>
  <si>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</si>
  <si>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</si>
  <si>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</si>
  <si>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</si>
  <si>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</si>
  <si>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</si>
  <si>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</si>
  <si>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</si>
  <si>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</si>
  <si>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</si>
  <si>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</si>
  <si>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</si>
  <si>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</si>
  <si>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</si>
  <si>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</si>
  <si>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</si>
  <si>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</si>
  <si>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</si>
  <si>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</si>
  <si>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</si>
  <si>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</si>
  <si>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</si>
  <si>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</si>
  <si>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</si>
  <si>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</si>
  <si>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</si>
  <si>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</si>
  <si>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</si>
  <si>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</si>
  <si>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</si>
  <si>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</si>
  <si>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</si>
  <si>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</si>
  <si>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</si>
  <si>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</si>
  <si>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</si>
  <si>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</si>
  <si>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</si>
  <si>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</si>
  <si>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</si>
  <si>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</si>
  <si>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</si>
  <si>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</si>
  <si>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</si>
  <si>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</si>
  <si>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</si>
  <si>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</si>
  <si>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</si>
  <si>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</si>
  <si>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</si>
  <si>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</si>
  <si>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</si>
  <si>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</si>
  <si>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</si>
  <si>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</si>
  <si>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</si>
  <si>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</si>
  <si>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</si>
  <si>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</si>
  <si>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</si>
  <si>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</si>
  <si>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</si>
  <si>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</si>
  <si>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</si>
  <si>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</si>
  <si>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</si>
  <si>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</si>
  <si>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</si>
  <si>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</si>
  <si>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</si>
  <si>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</si>
  <si>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</si>
  <si>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</si>
  <si>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</si>
  <si>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</si>
  <si>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</si>
  <si>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</si>
  <si>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</si>
  <si>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</si>
  <si>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</si>
  <si>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</si>
  <si>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</si>
  <si>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</si>
  <si>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</si>
  <si>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</si>
  <si>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</si>
  <si>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</si>
  <si>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</si>
  <si>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</si>
  <si>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</si>
  <si>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</si>
  <si>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</si>
  <si>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</si>
  <si>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</si>
  <si>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</si>
  <si>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</si>
  <si>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</si>
  <si>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</si>
  <si>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</si>
  <si>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</si>
  <si>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</si>
  <si>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</si>
  <si>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</si>
  <si>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</si>
  <si>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</si>
  <si>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</si>
  <si>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</si>
  <si>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</si>
  <si>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</si>
  <si>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</si>
  <si>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</si>
  <si>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</si>
  <si>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</si>
  <si>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</si>
  <si>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</si>
  <si>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</si>
  <si>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</si>
  <si>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</si>
  <si>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</si>
  <si>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</si>
  <si>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</si>
  <si>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</si>
  <si>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</si>
  <si>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</si>
  <si>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</si>
  <si>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</si>
  <si>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</si>
  <si>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</si>
  <si>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</si>
  <si>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</si>
  <si>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</si>
  <si>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</si>
  <si>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</si>
  <si>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</si>
  <si>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</si>
  <si>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</si>
  <si>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</si>
  <si>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</si>
  <si>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</si>
  <si>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</si>
  <si>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</si>
  <si>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</si>
  <si>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</si>
  <si>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</si>
  <si>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</si>
  <si>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</si>
  <si>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</si>
  <si>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</si>
  <si>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</si>
  <si>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</si>
  <si>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</si>
  <si>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</si>
  <si>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</si>
  <si>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</si>
  <si>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</si>
  <si>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</si>
  <si>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</si>
  <si>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</si>
  <si>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</si>
  <si>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</si>
  <si>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</si>
  <si>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</si>
  <si>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</si>
  <si>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</si>
  <si>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</si>
  <si>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</si>
  <si>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</si>
  <si>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</si>
  <si>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</si>
  <si>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</si>
  <si>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</si>
  <si>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</si>
  <si>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</si>
  <si>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</si>
  <si>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</si>
  <si>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</si>
  <si>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</si>
  <si>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</si>
  <si>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</si>
  <si>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</si>
  <si>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</si>
  <si>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</si>
  <si>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</si>
  <si>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</si>
  <si>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</si>
  <si>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</si>
  <si>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</si>
  <si>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</si>
  <si>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</si>
  <si>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</si>
  <si>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</si>
  <si>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</si>
  <si>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</si>
  <si>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</si>
  <si>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</si>
  <si>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</si>
  <si>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</si>
  <si>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</si>
  <si>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</si>
  <si>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</si>
  <si>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</si>
  <si>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</si>
  <si>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</si>
  <si>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</si>
  <si>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</si>
  <si>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</si>
  <si>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</si>
  <si>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</si>
  <si>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</si>
  <si>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</si>
  <si>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</si>
  <si>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</si>
  <si>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</si>
  <si>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</si>
  <si>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</si>
  <si>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</si>
  <si>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</si>
  <si>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</si>
  <si>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</si>
  <si>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</si>
  <si>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</si>
  <si>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</si>
  <si>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</si>
  <si>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</si>
  <si>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</si>
  <si>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</si>
  <si>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</si>
  <si>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</si>
  <si>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</si>
  <si>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</si>
  <si>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</si>
  <si>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</si>
  <si>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</si>
  <si>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</si>
  <si>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</si>
  <si>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</si>
  <si>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</si>
  <si>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</si>
  <si>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</si>
  <si>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</si>
  <si>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</si>
  <si>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</si>
  <si>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</si>
  <si>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</si>
  <si>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</si>
  <si>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</si>
  <si>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</si>
  <si>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</si>
  <si>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</si>
  <si>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</si>
  <si>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</si>
  <si>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</si>
  <si>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</si>
  <si>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</si>
  <si>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</si>
  <si>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</si>
  <si>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</si>
  <si>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</si>
  <si>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</si>
  <si>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</si>
  <si>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</si>
  <si>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</si>
  <si>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</si>
  <si>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</si>
  <si>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</si>
  <si>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</si>
  <si>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</si>
  <si>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</si>
  <si>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</si>
  <si>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</si>
  <si>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</si>
  <si>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</si>
  <si>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</si>
  <si>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</si>
  <si>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</si>
  <si>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</si>
  <si>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</si>
  <si>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</si>
  <si>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</si>
  <si>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</si>
  <si>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</si>
  <si>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</si>
  <si>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</si>
  <si>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</si>
  <si>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</si>
  <si>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</si>
  <si>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</si>
  <si>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</si>
  <si>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</si>
  <si>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</si>
  <si>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</si>
  <si>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</si>
  <si>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</si>
  <si>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</si>
  <si>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</si>
  <si>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</si>
  <si>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</si>
  <si>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</si>
  <si>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</si>
  <si>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</si>
  <si>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</si>
  <si>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</si>
  <si>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</si>
  <si>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</si>
  <si>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</si>
  <si>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</si>
  <si>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</si>
  <si>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</si>
  <si>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</si>
  <si>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</si>
  <si>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</si>
  <si>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</si>
  <si>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</si>
  <si>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</si>
  <si>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</si>
  <si>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</si>
  <si>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</si>
  <si>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</si>
  <si>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</si>
  <si>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</si>
  <si>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</si>
  <si>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</si>
  <si>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</si>
  <si>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</si>
  <si>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</si>
  <si>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</si>
  <si>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</si>
  <si>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</si>
  <si>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</si>
  <si>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</si>
  <si>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</si>
  <si>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</si>
  <si>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</si>
  <si>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</si>
  <si>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</si>
  <si>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</si>
  <si>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</si>
  <si>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</si>
  <si>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</si>
  <si>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</si>
  <si>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</si>
  <si>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</si>
  <si>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</si>
  <si>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</si>
  <si>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</si>
  <si>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</si>
  <si>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</si>
  <si>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</si>
  <si>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</si>
  <si>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</si>
  <si>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</si>
  <si>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</si>
  <si>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</si>
  <si>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</si>
  <si>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</si>
  <si>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</si>
  <si>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</si>
  <si>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</si>
  <si>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</si>
  <si>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</si>
  <si>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</si>
  <si>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</si>
  <si>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</si>
  <si>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</si>
  <si>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</si>
  <si>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</si>
  <si>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</si>
  <si>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</si>
  <si>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</si>
  <si>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</si>
  <si>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</si>
  <si>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</si>
  <si>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</si>
  <si>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</si>
  <si>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</si>
  <si>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</si>
  <si>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</si>
  <si>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</si>
  <si>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</si>
  <si>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</si>
  <si>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</si>
  <si>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</si>
  <si>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</si>
  <si>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</si>
  <si>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</si>
  <si>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</si>
  <si>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</si>
  <si>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</si>
  <si>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</si>
  <si>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</si>
  <si>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</si>
  <si>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</si>
  <si>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</si>
  <si>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</si>
  <si>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</si>
  <si>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</si>
  <si>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</si>
  <si>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</si>
  <si>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</si>
  <si>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</si>
  <si>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</si>
  <si>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</si>
  <si>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</si>
  <si>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</si>
  <si>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</si>
  <si>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</si>
  <si>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</si>
  <si>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</si>
  <si>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</si>
  <si>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</si>
  <si>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</si>
  <si>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</si>
  <si>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</si>
  <si>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</si>
  <si>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</si>
  <si>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</si>
  <si>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</si>
  <si>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</si>
  <si>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</si>
  <si>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</si>
  <si>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</si>
  <si>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</si>
  <si>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</si>
  <si>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</si>
  <si>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</si>
  <si>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</si>
  <si>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</si>
  <si>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</si>
  <si>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</si>
  <si>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</si>
  <si>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</si>
  <si>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</si>
  <si>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</si>
  <si>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</si>
  <si>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</si>
  <si>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</si>
  <si>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</si>
  <si>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</si>
  <si>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</si>
  <si>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</si>
  <si>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</si>
  <si>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</si>
  <si>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</si>
  <si>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</si>
  <si>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</si>
  <si>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</si>
  <si>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</si>
  <si>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</si>
  <si>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</si>
  <si>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</si>
  <si>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</si>
  <si>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</si>
  <si>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</si>
  <si>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</si>
  <si>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</si>
  <si>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</si>
  <si>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</si>
  <si>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</si>
  <si>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</si>
  <si>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</si>
  <si>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</si>
  <si>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</si>
  <si>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</si>
  <si>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</si>
  <si>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</si>
  <si>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</si>
  <si>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</si>
  <si>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</si>
  <si>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</si>
  <si>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</si>
  <si>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</si>
  <si>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</si>
  <si>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</si>
  <si>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</si>
  <si>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</si>
  <si>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</si>
  <si>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</si>
  <si>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</si>
  <si>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</si>
  <si>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</si>
  <si>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</si>
  <si>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</si>
  <si>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</si>
  <si>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</si>
  <si>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</si>
  <si>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</si>
  <si>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</si>
  <si>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</si>
  <si>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</si>
  <si>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</si>
  <si>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</si>
  <si>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</si>
  <si>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</si>
  <si>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</si>
  <si>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</si>
  <si>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</si>
  <si>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</si>
  <si>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</si>
  <si>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</si>
  <si>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</si>
  <si>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</si>
  <si>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</si>
  <si>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</si>
  <si>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</si>
  <si>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</si>
  <si>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</si>
  <si>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</si>
  <si>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</si>
  <si>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</si>
  <si>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</si>
  <si>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</si>
  <si>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</si>
  <si>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</si>
  <si>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</si>
  <si>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</si>
  <si>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</si>
  <si>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</si>
  <si>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</si>
  <si>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</si>
  <si>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</si>
  <si>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</si>
  <si>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</si>
  <si>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</si>
  <si>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</si>
  <si>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</si>
  <si>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</si>
  <si>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</si>
  <si>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</si>
  <si>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</si>
  <si>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</si>
  <si>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</si>
  <si>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</si>
  <si>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</si>
  <si>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</si>
  <si>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</si>
  <si>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</si>
  <si>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</si>
  <si>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</si>
  <si>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</si>
  <si>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</si>
  <si>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</si>
  <si>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</si>
  <si>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</si>
  <si>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</si>
  <si>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</si>
  <si>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</si>
  <si>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</si>
  <si>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</si>
  <si>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</si>
  <si>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</si>
  <si>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</si>
  <si>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</si>
  <si>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</si>
  <si>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</si>
  <si>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</si>
  <si>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</si>
  <si>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</si>
  <si>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</si>
  <si>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</si>
  <si>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</si>
  <si>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</si>
  <si>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</si>
  <si>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</si>
  <si>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</si>
  <si>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</si>
  <si>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</si>
  <si>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</si>
  <si>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</si>
  <si>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</si>
  <si>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</si>
  <si>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</si>
  <si>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</si>
  <si>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</si>
  <si>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</si>
  <si>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</si>
  <si>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</si>
  <si>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</si>
  <si>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</si>
  <si>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</si>
  <si>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</si>
  <si>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</si>
  <si>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</si>
  <si>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</si>
  <si>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</si>
  <si>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</si>
  <si>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</si>
  <si>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</si>
  <si>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</si>
  <si>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</si>
  <si>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</si>
  <si>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</si>
  <si>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</si>
  <si>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</si>
  <si>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</si>
  <si>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</si>
  <si>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</si>
  <si>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</si>
  <si>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</si>
  <si>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</si>
  <si>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</si>
  <si>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</si>
  <si>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</si>
  <si>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</si>
  <si>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</si>
  <si>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</si>
  <si>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</si>
  <si>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</si>
  <si>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</si>
  <si>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</si>
  <si>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</si>
  <si>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</si>
  <si>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</si>
  <si>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</si>
  <si>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</si>
  <si>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</si>
  <si>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</si>
  <si>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</si>
  <si>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</si>
  <si>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</si>
  <si>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</si>
  <si>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</si>
  <si>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</si>
  <si>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</si>
  <si>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</si>
  <si>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</si>
  <si>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</si>
  <si>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</si>
  <si>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</si>
  <si>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</si>
  <si>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</si>
  <si>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</si>
  <si>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</si>
  <si>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</si>
  <si>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</si>
  <si>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</si>
  <si>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</si>
  <si>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</si>
  <si>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</si>
  <si>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</si>
  <si>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</si>
  <si>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</si>
  <si>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</si>
  <si>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</si>
  <si>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</si>
  <si>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</si>
  <si>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</si>
  <si>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</si>
  <si>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</si>
  <si>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</si>
  <si>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</si>
  <si>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</si>
  <si>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</si>
  <si>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</si>
  <si>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</si>
  <si>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</si>
  <si>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</si>
  <si>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</si>
  <si>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</si>
  <si>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</si>
  <si>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</si>
  <si>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</si>
  <si>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</si>
  <si>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</si>
  <si>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</si>
  <si>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</si>
  <si>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</si>
  <si>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</si>
  <si>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</si>
  <si>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</si>
  <si>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</si>
  <si>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</si>
  <si>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</si>
  <si>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</si>
  <si>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</si>
  <si>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</si>
  <si>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</si>
  <si>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</si>
  <si>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</si>
  <si>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</si>
  <si>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</si>
  <si>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</si>
  <si>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</si>
  <si>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</si>
  <si>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</si>
  <si>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</si>
  <si>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</si>
  <si>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</si>
  <si>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</si>
  <si>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</si>
  <si>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</si>
  <si>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</si>
  <si>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</si>
  <si>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</si>
  <si>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</si>
  <si>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</si>
  <si>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</si>
  <si>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</si>
  <si>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</si>
  <si>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</si>
  <si>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</si>
  <si>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</si>
  <si>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</si>
  <si>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</si>
  <si>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</si>
  <si>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</si>
  <si>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</si>
  <si>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</si>
  <si>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</si>
  <si>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</si>
  <si>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</si>
  <si>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</si>
  <si>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</si>
  <si>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</si>
  <si>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</si>
  <si>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</si>
  <si>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</si>
  <si>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</si>
  <si>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</si>
  <si>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</si>
  <si>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</si>
  <si>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</si>
  <si>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</si>
  <si>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</si>
  <si>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</si>
  <si>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</si>
  <si>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</si>
  <si>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</si>
  <si>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</si>
  <si>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</si>
  <si>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</si>
  <si>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</si>
  <si>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</si>
  <si>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</si>
  <si>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</si>
  <si>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</si>
  <si>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</si>
  <si>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</si>
  <si>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</si>
  <si>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</si>
  <si>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</si>
  <si>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</si>
  <si>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</si>
  <si>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</si>
  <si>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</si>
  <si>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</si>
  <si>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</si>
  <si>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</si>
  <si>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</si>
  <si>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</si>
  <si>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</si>
  <si>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</si>
  <si>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</si>
  <si>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</si>
  <si>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</si>
  <si>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</si>
  <si>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</si>
  <si>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</si>
  <si>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</si>
  <si>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</si>
  <si>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</si>
  <si>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</si>
  <si>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</si>
  <si>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</si>
  <si>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</si>
  <si>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</si>
  <si>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</si>
  <si>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</si>
  <si>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</si>
  <si>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</si>
  <si>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</si>
  <si>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</si>
  <si>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</si>
  <si>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</si>
  <si>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</si>
  <si>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</si>
  <si>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</si>
  <si>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</si>
  <si>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</si>
  <si>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</si>
  <si>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</si>
  <si>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</si>
  <si>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</si>
  <si>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</si>
  <si>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</si>
  <si>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</si>
  <si>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</si>
  <si>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</si>
  <si>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</si>
  <si>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</si>
  <si>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</si>
  <si>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</si>
  <si>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</si>
  <si>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</si>
  <si>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</si>
  <si>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</si>
  <si>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</si>
  <si>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</si>
  <si>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</si>
  <si>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</si>
  <si>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</si>
  <si>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</si>
  <si>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</si>
  <si>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</si>
  <si>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</si>
  <si>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</si>
  <si>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</si>
  <si>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</si>
  <si>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</si>
  <si>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</si>
  <si>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</si>
  <si>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</si>
  <si>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</si>
  <si>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</si>
  <si>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</si>
  <si>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</si>
  <si>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</si>
  <si>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</si>
  <si>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</si>
  <si>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</si>
  <si>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</si>
  <si>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</si>
  <si>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</si>
  <si>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</si>
  <si>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</si>
  <si>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</si>
  <si>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</si>
  <si>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</si>
  <si>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</si>
  <si>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</si>
  <si>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</si>
  <si>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</si>
  <si>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</si>
  <si>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</si>
  <si>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</si>
  <si>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</si>
  <si>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</si>
  <si>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</si>
  <si>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</si>
  <si>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</si>
  <si>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</si>
  <si>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</si>
  <si>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</si>
  <si>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</si>
  <si>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</si>
  <si>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</si>
  <si>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</si>
  <si>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</si>
  <si>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</si>
  <si>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</si>
  <si>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</si>
  <si>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</si>
  <si>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</si>
  <si>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</si>
  <si>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</si>
  <si>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</si>
  <si>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</si>
  <si>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</si>
  <si>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</si>
  <si>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</si>
  <si>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</si>
  <si>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</si>
  <si>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</si>
  <si>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</si>
  <si>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</si>
  <si>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</si>
  <si>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</si>
  <si>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</si>
  <si>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</si>
  <si>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</si>
  <si>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</si>
  <si>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</si>
  <si>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</si>
  <si>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</si>
  <si>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</si>
  <si>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</si>
  <si>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</si>
  <si>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</si>
  <si>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</si>
  <si>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</si>
  <si>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</si>
  <si>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</si>
  <si>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</si>
  <si>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</si>
  <si>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</si>
  <si>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</si>
  <si>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</si>
  <si>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</si>
  <si>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</si>
  <si>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</si>
  <si>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</si>
  <si>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</si>
  <si>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</si>
  <si>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</si>
  <si>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</si>
  <si>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</si>
  <si>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</si>
  <si>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</si>
  <si>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</si>
  <si>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</si>
  <si>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</si>
  <si>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</si>
  <si>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</si>
  <si>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</si>
  <si>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</si>
  <si>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</si>
  <si>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</si>
  <si>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</si>
  <si>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</si>
  <si>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</si>
  <si>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</si>
  <si>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</si>
  <si>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</si>
  <si>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</si>
  <si>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</si>
  <si>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</si>
  <si>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</si>
  <si>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</si>
  <si>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</si>
  <si>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</si>
  <si>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</si>
  <si>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</si>
  <si>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</si>
  <si>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</si>
  <si>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</si>
  <si>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</si>
  <si>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</si>
  <si>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</si>
  <si>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</si>
  <si>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</si>
  <si>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</si>
  <si>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</si>
  <si>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</si>
  <si>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</si>
  <si>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</si>
  <si>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</si>
  <si>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</si>
  <si>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</si>
  <si>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</si>
  <si>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</si>
  <si>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</si>
  <si>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</si>
  <si>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</si>
  <si>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</si>
  <si>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</si>
  <si>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</si>
  <si>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</si>
  <si>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</si>
  <si>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</si>
  <si>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</si>
  <si>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</si>
  <si>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</si>
  <si>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</si>
  <si>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</si>
  <si>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</si>
  <si>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</si>
  <si>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</si>
  <si>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</si>
  <si>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</si>
  <si>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</si>
  <si>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</si>
  <si>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</si>
  <si>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</si>
  <si>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</si>
  <si>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</si>
  <si>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</si>
  <si>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</si>
  <si>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</si>
  <si>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</si>
  <si>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</si>
  <si>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</si>
  <si>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</si>
  <si>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</si>
  <si>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</si>
  <si>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</si>
  <si>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</si>
  <si>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</si>
  <si>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</si>
  <si>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</si>
  <si>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</si>
  <si>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</si>
  <si>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</si>
  <si>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</si>
  <si>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</si>
  <si>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</si>
  <si>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</si>
  <si>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</si>
  <si>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</si>
  <si>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</si>
  <si>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</si>
  <si>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</si>
  <si>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</si>
  <si>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</si>
  <si>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</si>
  <si>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</si>
  <si>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</si>
  <si>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</si>
  <si>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</si>
  <si>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</si>
  <si>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</si>
  <si>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</si>
  <si>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</si>
  <si>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</si>
  <si>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</si>
  <si>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</si>
  <si>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</si>
  <si>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</si>
  <si>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</si>
  <si>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</si>
  <si>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</si>
  <si>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</si>
  <si>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</si>
  <si>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</si>
  <si>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</si>
  <si>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</si>
  <si>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</si>
  <si>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</si>
  <si>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</si>
  <si>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</si>
  <si>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</si>
  <si>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</si>
  <si>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</si>
  <si>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</si>
  <si>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</si>
  <si>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</si>
  <si>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</si>
  <si>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</si>
  <si>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</si>
  <si>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</si>
  <si>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</si>
  <si>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</si>
  <si>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</si>
  <si>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</si>
  <si>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</si>
  <si>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</si>
  <si>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</si>
  <si>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</si>
  <si>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</si>
  <si>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</si>
  <si>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</si>
  <si>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</si>
  <si>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</si>
  <si>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</si>
  <si>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</si>
  <si>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</si>
  <si>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</si>
  <si>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</si>
  <si>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</si>
  <si>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</si>
  <si>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</si>
  <si>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</si>
  <si>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</si>
  <si>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</si>
  <si>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</si>
  <si>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</si>
  <si>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</si>
  <si>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</si>
  <si>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</si>
  <si>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</si>
  <si>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</si>
  <si>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</si>
  <si>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</si>
  <si>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</si>
  <si>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</si>
  <si>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</si>
  <si>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</si>
  <si>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</si>
  <si>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</si>
  <si>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</si>
  <si>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</si>
  <si>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</si>
  <si>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</si>
  <si>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</si>
  <si>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</si>
  <si>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</si>
  <si>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</si>
  <si>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</si>
  <si>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</si>
  <si>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</si>
  <si>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</si>
  <si>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</si>
  <si>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</si>
  <si>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</si>
  <si>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</si>
  <si>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</si>
  <si>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</si>
  <si>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</si>
  <si>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</si>
  <si>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</si>
  <si>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</si>
  <si>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</si>
  <si>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</si>
  <si>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</si>
  <si>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</si>
  <si>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</si>
  <si>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</si>
  <si>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</si>
  <si>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</si>
  <si>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</si>
  <si>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</si>
  <si>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</si>
  <si>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</si>
  <si>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</si>
  <si>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</si>
  <si>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</si>
  <si>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</si>
  <si>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</si>
  <si>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</si>
  <si>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</si>
  <si>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</si>
  <si>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</si>
  <si>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</si>
  <si>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</si>
  <si>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</si>
  <si>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</si>
  <si>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</si>
  <si>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</si>
  <si>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</si>
  <si>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</si>
  <si>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</si>
  <si>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</si>
  <si>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</si>
  <si>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</si>
  <si>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</si>
  <si>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</si>
  <si>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</si>
  <si>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</si>
  <si>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</si>
  <si>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</si>
  <si>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</si>
  <si>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</si>
  <si>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</si>
  <si>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</si>
  <si>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</si>
  <si>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</si>
  <si>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</si>
  <si>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</si>
  <si>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</si>
  <si>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</si>
  <si>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</si>
  <si>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</si>
  <si>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</si>
  <si>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</si>
  <si>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</si>
  <si>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</si>
  <si>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</si>
  <si>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</si>
  <si>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</si>
  <si>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</si>
  <si>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</si>
  <si>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</si>
  <si>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</si>
  <si>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</si>
  <si>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</si>
  <si>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</si>
  <si>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</si>
  <si>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</si>
  <si>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</si>
  <si>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</si>
  <si>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</si>
  <si>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</si>
  <si>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</si>
  <si>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</si>
  <si>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</si>
  <si>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</si>
  <si>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</si>
  <si>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</si>
  <si>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</si>
  <si>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</si>
  <si>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</si>
  <si>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</si>
  <si>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</si>
  <si>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</si>
  <si>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</si>
  <si>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</si>
  <si>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</si>
  <si>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</si>
  <si>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</si>
  <si>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</si>
  <si>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</si>
  <si>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</si>
  <si>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</si>
  <si>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</si>
  <si>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</si>
  <si>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</si>
  <si>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</si>
  <si>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</si>
  <si>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</si>
  <si>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</si>
  <si>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</si>
  <si>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</si>
  <si>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</si>
  <si>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</si>
  <si>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</si>
  <si>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</si>
  <si>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</si>
  <si>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</si>
  <si>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</si>
  <si>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</si>
  <si>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</si>
  <si>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</si>
  <si>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</si>
  <si>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</si>
  <si>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</si>
  <si>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</si>
  <si>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</si>
  <si>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</si>
  <si>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</si>
  <si>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</si>
  <si>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</si>
  <si>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</si>
  <si>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</si>
  <si>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</si>
  <si>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</si>
  <si>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</si>
  <si>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</si>
  <si>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</si>
  <si>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</si>
  <si>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</si>
  <si>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</si>
  <si>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</si>
  <si>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</si>
  <si>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</si>
  <si>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</si>
  <si>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</si>
  <si>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</si>
  <si>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</si>
  <si>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</si>
  <si>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</si>
  <si>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</si>
  <si>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</si>
  <si>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</si>
  <si>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</si>
  <si>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</si>
  <si>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</si>
  <si>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</si>
  <si>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</si>
  <si>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</si>
  <si>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</si>
  <si>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</si>
  <si>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</si>
  <si>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</si>
  <si>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</si>
  <si>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</si>
  <si>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</si>
  <si>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</si>
  <si>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</si>
  <si>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</si>
  <si>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</si>
  <si>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</si>
  <si>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</si>
  <si>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</si>
  <si>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</si>
  <si>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</si>
  <si>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</si>
  <si>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</si>
  <si>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</si>
  <si>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</si>
  <si>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</si>
  <si>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</si>
  <si>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</si>
  <si>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</si>
  <si>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</si>
  <si>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</si>
  <si>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</si>
  <si>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</si>
  <si>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</si>
  <si>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</si>
  <si>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</si>
  <si>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</si>
  <si>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</si>
  <si>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</si>
  <si>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</si>
  <si>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</si>
  <si>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</si>
  <si>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</si>
  <si>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</si>
  <si>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</si>
  <si>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</si>
  <si>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</si>
  <si>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</si>
  <si>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</si>
  <si>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</si>
  <si>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</si>
  <si>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</si>
  <si>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</si>
  <si>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</si>
  <si>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</si>
  <si>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</si>
  <si>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</si>
  <si>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</si>
  <si>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</si>
  <si>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</si>
  <si>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</si>
  <si>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</si>
  <si>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</si>
  <si>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</si>
  <si>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</si>
  <si>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</si>
  <si>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</si>
  <si>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</si>
  <si>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</si>
  <si>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</si>
  <si>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</si>
  <si>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</si>
  <si>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</si>
  <si>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</si>
  <si>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</si>
  <si>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</si>
  <si>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</si>
  <si>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</si>
  <si>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</si>
  <si>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</si>
  <si>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</si>
  <si>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</si>
  <si>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</si>
  <si>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</si>
  <si>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</si>
  <si>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</si>
  <si>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</si>
  <si>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</si>
  <si>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</si>
  <si>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</si>
  <si>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</si>
  <si>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</si>
  <si>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</si>
  <si>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</si>
  <si>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</si>
  <si>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</si>
  <si>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</si>
  <si>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</si>
  <si>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</si>
  <si>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</si>
  <si>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</si>
  <si>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</si>
  <si>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</si>
  <si>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</si>
  <si>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</si>
  <si>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</si>
  <si>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</si>
  <si>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</si>
  <si>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</si>
  <si>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</si>
  <si>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</si>
  <si>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</si>
  <si>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</si>
  <si>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</si>
  <si>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</si>
  <si>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</si>
  <si>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</si>
  <si>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</si>
  <si>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</si>
  <si>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</si>
  <si>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</si>
  <si>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</si>
  <si>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</si>
  <si>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</si>
  <si>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</si>
  <si>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</si>
  <si>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</si>
  <si>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</si>
  <si>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</si>
  <si>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</si>
  <si>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</si>
  <si>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</si>
  <si>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</si>
  <si>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</si>
  <si>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</si>
  <si>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</si>
  <si>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</si>
  <si>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</si>
  <si>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</si>
  <si>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</si>
  <si>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</si>
  <si>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</si>
  <si>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</si>
  <si>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</si>
  <si>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</si>
  <si>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</si>
  <si>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</si>
  <si>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</si>
  <si>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</si>
  <si>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</si>
  <si>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</si>
  <si>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</si>
  <si>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</si>
  <si>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</si>
  <si>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</si>
  <si>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</si>
  <si>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</si>
  <si>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</si>
  <si>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</si>
  <si>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</si>
  <si>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</si>
  <si>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</si>
  <si>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</si>
  <si>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</si>
  <si>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</si>
  <si>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</si>
  <si>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</si>
  <si>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</si>
  <si>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</si>
  <si>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</si>
  <si>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</si>
  <si>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</si>
  <si>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</si>
  <si>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</si>
  <si>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</si>
  <si>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</si>
  <si>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</si>
  <si>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</si>
  <si>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</si>
  <si>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</si>
  <si>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</si>
  <si>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</si>
  <si>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</si>
  <si>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</si>
  <si>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</si>
  <si>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</si>
  <si>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</si>
  <si>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</si>
  <si>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</si>
  <si>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</si>
  <si>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</si>
  <si>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</si>
  <si>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</si>
  <si>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</si>
  <si>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</si>
  <si>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</si>
  <si>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</si>
  <si>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</si>
  <si>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</si>
  <si>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</si>
  <si>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</si>
  <si>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</si>
  <si>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</si>
  <si>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</si>
  <si>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</si>
  <si>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</si>
  <si>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</si>
  <si>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</si>
  <si>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</si>
  <si>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</si>
  <si>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</si>
  <si>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</si>
  <si>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</si>
  <si>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</si>
  <si>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</si>
  <si>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</si>
  <si>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</si>
  <si>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</si>
  <si>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</si>
  <si>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</si>
  <si>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</si>
  <si>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</si>
  <si>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</si>
  <si>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</si>
  <si>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</si>
  <si>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</si>
  <si>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</si>
  <si>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</si>
  <si>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</si>
  <si>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</si>
  <si>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</si>
  <si>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</si>
  <si>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</si>
  <si>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</si>
  <si>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</si>
  <si>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</si>
  <si>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</si>
  <si>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</si>
  <si>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</si>
  <si>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</si>
  <si>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</si>
  <si>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</si>
  <si>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</si>
  <si>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</si>
  <si>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</si>
  <si>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</si>
  <si>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</si>
  <si>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</si>
  <si>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</si>
  <si>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</si>
  <si>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</si>
  <si>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</si>
  <si>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</si>
  <si>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</si>
  <si>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</si>
  <si>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</si>
  <si>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</si>
  <si>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</si>
  <si>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</si>
  <si>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</si>
  <si>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</si>
  <si>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</si>
  <si>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</si>
  <si>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</si>
  <si>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</si>
  <si>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</si>
  <si>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</si>
  <si>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</si>
  <si>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</si>
  <si>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</si>
  <si>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</si>
  <si>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</si>
  <si>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</si>
  <si>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</si>
  <si>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</si>
  <si>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</si>
  <si>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</si>
  <si>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</si>
  <si>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</si>
  <si>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</si>
  <si>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</si>
  <si>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</si>
  <si>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</si>
  <si>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</si>
  <si>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</si>
  <si>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</si>
  <si>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</si>
  <si>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</si>
  <si>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</si>
  <si>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</si>
  <si>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</si>
  <si>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</si>
  <si>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</si>
  <si>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</si>
  <si>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</si>
  <si>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</si>
  <si>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</si>
  <si>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</si>
  <si>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</si>
  <si>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</si>
  <si>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</si>
  <si>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</si>
  <si>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</si>
  <si>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</si>
  <si>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</si>
  <si>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</si>
  <si>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</si>
  <si>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</si>
  <si>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</si>
  <si>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</si>
  <si>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</si>
  <si>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</si>
  <si>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</si>
  <si>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</si>
  <si>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</si>
  <si>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</si>
  <si>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</si>
  <si>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</si>
  <si>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</si>
  <si>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</si>
  <si>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</si>
  <si>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</si>
  <si>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</si>
  <si>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</si>
  <si>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</si>
  <si>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</si>
  <si>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</si>
  <si>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</si>
  <si>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</si>
  <si>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</si>
  <si>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</si>
  <si>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</si>
  <si>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</si>
  <si>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</si>
  <si>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</si>
  <si>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</si>
  <si>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</si>
  <si>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</si>
  <si>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</si>
  <si>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</si>
  <si>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</si>
  <si>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</si>
  <si>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</si>
  <si>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</si>
  <si>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</si>
  <si>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</si>
  <si>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</si>
  <si>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</si>
  <si>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</si>
  <si>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</si>
  <si>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</si>
  <si>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</si>
  <si>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</si>
  <si>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</si>
  <si>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</si>
  <si>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</si>
  <si>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</si>
  <si>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</si>
  <si>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</si>
  <si>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</si>
  <si>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</si>
  <si>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</si>
  <si>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</si>
  <si>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</si>
  <si>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</si>
  <si>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</si>
  <si>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</si>
  <si>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</si>
  <si>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</si>
  <si>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</si>
  <si>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</si>
  <si>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</si>
  <si>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</si>
  <si>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</si>
  <si>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</si>
  <si>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</si>
  <si>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</si>
  <si>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</si>
  <si>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</si>
  <si>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</si>
  <si>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</si>
  <si>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</si>
  <si>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</si>
  <si>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</si>
  <si>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</si>
  <si>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</si>
  <si>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</si>
  <si>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</si>
  <si>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</si>
  <si>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</si>
  <si>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</si>
  <si>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</si>
  <si>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</si>
  <si>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</si>
  <si>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</si>
  <si>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</si>
  <si>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</si>
  <si>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</si>
  <si>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</si>
  <si>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</si>
  <si>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</si>
  <si>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</si>
  <si>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</si>
  <si>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</si>
  <si>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</si>
  <si>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</si>
  <si>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</si>
  <si>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</si>
  <si>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</si>
  <si>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</si>
  <si>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</si>
  <si>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</si>
  <si>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</si>
  <si>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</si>
  <si>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</si>
  <si>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</si>
  <si>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</si>
  <si>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</si>
  <si>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</si>
  <si>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</si>
  <si>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</si>
  <si>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</si>
  <si>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</si>
  <si>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</si>
  <si>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</si>
  <si>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</si>
  <si>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</si>
  <si>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</si>
  <si>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</si>
  <si>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</si>
  <si>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</si>
  <si>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</si>
  <si>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</si>
  <si>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</si>
  <si>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</si>
  <si>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</si>
  <si>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</si>
  <si>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</si>
  <si>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</si>
  <si>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</si>
  <si>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</si>
  <si>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</si>
  <si>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</si>
  <si>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</si>
  <si>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</si>
  <si>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</si>
  <si>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</si>
  <si>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</si>
  <si>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</si>
  <si>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</si>
  <si>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</si>
  <si>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</si>
  <si>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</si>
  <si>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</si>
  <si>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</si>
  <si>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</si>
  <si>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</si>
  <si>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</si>
  <si>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</si>
  <si>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</si>
  <si>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</si>
  <si>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</si>
  <si>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</si>
  <si>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</si>
  <si>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</si>
  <si>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</si>
  <si>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</si>
  <si>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</si>
  <si>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</si>
  <si>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</si>
  <si>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</si>
  <si>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</si>
  <si>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</si>
  <si>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</si>
  <si>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</si>
  <si>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</si>
  <si>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</si>
  <si>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</si>
  <si>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</si>
  <si>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</si>
  <si>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</si>
  <si>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</si>
  <si>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</si>
  <si>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</si>
  <si>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</si>
  <si>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</si>
  <si>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</si>
  <si>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</si>
  <si>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</si>
  <si>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</si>
  <si>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</si>
  <si>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</si>
  <si>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</si>
  <si>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</si>
  <si>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</si>
  <si>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</si>
  <si>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</si>
  <si>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</si>
  <si>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</si>
  <si>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</si>
  <si>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</si>
  <si>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</si>
  <si>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</si>
  <si>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</si>
  <si>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</si>
  <si>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</si>
  <si>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</si>
  <si>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</si>
  <si>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</si>
  <si>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</si>
  <si>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</si>
  <si>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</si>
  <si>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</si>
  <si>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</si>
  <si>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</si>
  <si>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</si>
  <si>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</si>
  <si>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</si>
  <si>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</si>
  <si>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</si>
  <si>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</si>
  <si>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</si>
  <si>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</si>
  <si>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</si>
  <si>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</si>
  <si>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</si>
  <si>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</si>
  <si>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</si>
  <si>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</si>
  <si>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</si>
  <si>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</si>
  <si>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</si>
  <si>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</si>
  <si>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</si>
  <si>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</si>
  <si>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</si>
  <si>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</si>
  <si>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</si>
  <si>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</si>
  <si>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</si>
  <si>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</si>
  <si>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</si>
  <si>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</si>
  <si>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</si>
  <si>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</si>
  <si>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</si>
  <si>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</si>
  <si>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</si>
  <si>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</si>
  <si>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</si>
  <si>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</si>
  <si>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</si>
  <si>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</si>
  <si>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</si>
  <si>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</si>
  <si>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</si>
  <si>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</si>
  <si>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</si>
  <si>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</si>
  <si>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</si>
  <si>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</si>
  <si>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</si>
  <si>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</si>
  <si>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</si>
  <si>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</si>
  <si>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</si>
  <si>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</si>
  <si>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</si>
  <si>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</si>
  <si>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</si>
  <si>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</si>
  <si>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</si>
  <si>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</si>
  <si>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</si>
  <si>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</si>
  <si>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</si>
  <si>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</si>
  <si>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</si>
  <si>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</si>
  <si>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</si>
  <si>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</si>
  <si>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</si>
  <si>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</si>
  <si>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</si>
  <si>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</si>
  <si>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</si>
  <si>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</si>
  <si>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</si>
  <si>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</si>
  <si>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</si>
  <si>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</si>
  <si>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</si>
  <si>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</si>
  <si>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</si>
  <si>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</si>
  <si>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</si>
  <si>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</si>
  <si>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</si>
  <si>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</si>
  <si>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</si>
  <si>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</si>
  <si>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</si>
  <si>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</si>
  <si>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</si>
  <si>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</si>
  <si>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</si>
  <si>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</si>
  <si>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</si>
  <si>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</si>
  <si>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</si>
  <si>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</si>
  <si>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</si>
  <si>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</si>
  <si>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</si>
  <si>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</si>
  <si>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</si>
  <si>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</si>
  <si>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</si>
  <si>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</si>
  <si>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</si>
  <si>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</si>
  <si>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</si>
  <si>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</si>
  <si>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</si>
  <si>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</si>
  <si>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</si>
  <si>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</si>
  <si>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</si>
  <si>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</si>
  <si>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</si>
  <si>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</si>
  <si>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</si>
  <si>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</si>
  <si>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</si>
  <si>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</si>
  <si>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</si>
  <si>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</si>
  <si>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</si>
  <si>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</si>
  <si>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</si>
  <si>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</si>
  <si>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</si>
  <si>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</si>
  <si>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</si>
  <si>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</si>
  <si>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</si>
  <si>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</si>
  <si>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</si>
  <si>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</si>
  <si>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</si>
  <si>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</si>
  <si>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</si>
  <si>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</si>
  <si>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</si>
  <si>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</si>
  <si>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</si>
  <si>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</si>
  <si>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</si>
  <si>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</si>
  <si>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</si>
  <si>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</si>
  <si>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</si>
  <si>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</si>
  <si>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</si>
  <si>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</si>
  <si>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</si>
  <si>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</si>
  <si>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</si>
  <si>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</si>
  <si>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</si>
  <si>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</si>
  <si>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</si>
  <si>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</si>
  <si>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</si>
  <si>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</si>
  <si>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</si>
  <si>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</si>
  <si>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</si>
  <si>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</si>
  <si>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</si>
  <si>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</si>
  <si>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</si>
  <si>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</si>
  <si>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</si>
  <si>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</si>
  <si>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</si>
  <si>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</si>
  <si>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</si>
  <si>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</si>
  <si>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</si>
  <si>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</si>
  <si>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</si>
  <si>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</si>
  <si>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</si>
  <si>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</si>
  <si>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</si>
  <si>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</si>
  <si>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</si>
  <si>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</si>
  <si>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</si>
  <si>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</si>
  <si>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</si>
  <si>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</si>
  <si>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</si>
  <si>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</si>
  <si>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</si>
  <si>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</si>
  <si>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</si>
  <si>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</si>
  <si>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</si>
  <si>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</si>
  <si>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</si>
  <si>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</si>
  <si>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</si>
  <si>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</si>
  <si>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</si>
  <si>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</si>
  <si>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</si>
  <si>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</si>
  <si>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</si>
  <si>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</si>
  <si>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</si>
  <si>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</si>
  <si>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</si>
  <si>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</si>
  <si>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</si>
  <si>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</si>
  <si>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</si>
  <si>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</si>
  <si>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</si>
  <si>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</si>
  <si>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</si>
  <si>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</si>
  <si>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</si>
  <si>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</si>
  <si>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</si>
  <si>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</si>
  <si>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</si>
  <si>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</si>
  <si>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</si>
  <si>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</si>
  <si>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</si>
  <si>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</si>
  <si>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</si>
  <si>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</si>
  <si>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</si>
  <si>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</si>
  <si>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</si>
  <si>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</si>
  <si>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</si>
  <si>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</si>
  <si>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</si>
  <si>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</si>
  <si>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</si>
  <si>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</si>
  <si>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</si>
  <si>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</si>
  <si>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</si>
  <si>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</si>
  <si>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</si>
  <si>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</si>
  <si>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</si>
  <si>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</si>
  <si>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</si>
  <si>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</si>
  <si>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</si>
  <si>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</si>
  <si>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</si>
  <si>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</si>
  <si>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</si>
  <si>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</si>
  <si>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</si>
  <si>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</si>
  <si>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</si>
  <si>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</si>
  <si>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</si>
  <si>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</si>
  <si>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</si>
  <si>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</si>
  <si>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</si>
  <si>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</si>
  <si>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</si>
  <si>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</si>
  <si>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</si>
  <si>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</si>
  <si>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</si>
  <si>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</si>
  <si>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</si>
  <si>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</si>
  <si>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</si>
  <si>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</si>
  <si>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</si>
  <si>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</si>
  <si>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</si>
  <si>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</si>
  <si>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</si>
  <si>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</si>
  <si>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</si>
  <si>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</si>
  <si>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</si>
  <si>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</si>
  <si>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</si>
  <si>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</si>
  <si>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</si>
  <si>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</si>
  <si>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</si>
  <si>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</si>
  <si>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</si>
  <si>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</si>
  <si>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</si>
  <si>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</si>
  <si>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</si>
  <si>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</si>
  <si>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</si>
  <si>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</si>
  <si>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</si>
  <si>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</si>
  <si>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</si>
  <si>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</si>
  <si>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</si>
  <si>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</si>
  <si>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</si>
  <si>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</si>
  <si>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</si>
  <si>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</si>
  <si>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</si>
  <si>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</si>
  <si>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</si>
  <si>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</si>
  <si>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</si>
  <si>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</si>
  <si>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</si>
  <si>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</si>
  <si>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</si>
  <si>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</si>
  <si>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</si>
  <si>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</si>
  <si>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</si>
  <si>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</si>
  <si>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</si>
  <si>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</si>
  <si>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</si>
  <si>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</si>
  <si>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</si>
  <si>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</si>
  <si>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</si>
  <si>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</si>
  <si>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</si>
  <si>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</si>
  <si>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</si>
  <si>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</si>
  <si>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</si>
  <si>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</si>
  <si>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</si>
  <si>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</si>
  <si>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</si>
  <si>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</si>
  <si>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</si>
  <si>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</si>
  <si>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</si>
  <si>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</si>
  <si>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</si>
  <si>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</si>
  <si>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</si>
  <si>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</si>
  <si>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</si>
  <si>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</si>
  <si>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</si>
  <si>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</si>
  <si>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</si>
  <si>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</si>
  <si>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</si>
  <si>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</si>
  <si>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</si>
  <si>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</si>
  <si>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</si>
  <si>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</si>
  <si>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</si>
  <si>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</si>
  <si>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</si>
  <si>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</si>
  <si>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</si>
  <si>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</si>
  <si>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</si>
  <si>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</si>
  <si>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</si>
  <si>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</si>
  <si>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</si>
  <si>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</si>
  <si>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</si>
  <si>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</si>
  <si>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</si>
  <si>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</si>
  <si>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</si>
  <si>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</si>
  <si>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</si>
  <si>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</si>
  <si>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</si>
  <si>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</si>
  <si>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</si>
  <si>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</si>
  <si>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</si>
  <si>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</si>
  <si>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</si>
  <si>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</si>
  <si>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</si>
  <si>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</si>
  <si>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</si>
  <si>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</si>
  <si>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</si>
  <si>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</si>
  <si>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</si>
  <si>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</si>
  <si>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</si>
  <si>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</si>
  <si>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</si>
  <si>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</si>
  <si>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</si>
  <si>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</si>
  <si>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</si>
  <si>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</si>
  <si>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</si>
  <si>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</si>
  <si>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</si>
  <si>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</si>
  <si>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</si>
  <si>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</si>
  <si>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</si>
  <si>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</si>
  <si>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</si>
  <si>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</si>
  <si>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</si>
  <si>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</si>
  <si>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</si>
  <si>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</si>
  <si>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</si>
  <si>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</si>
  <si>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</si>
  <si>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</si>
  <si>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</si>
  <si>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</si>
  <si>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</si>
  <si>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</si>
  <si>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</si>
  <si>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</si>
  <si>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</si>
  <si>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</si>
  <si>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</si>
  <si>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</si>
  <si>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</si>
  <si>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</si>
  <si>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</si>
  <si>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</si>
  <si>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</si>
  <si>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</si>
  <si>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</si>
  <si>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</si>
  <si>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</si>
  <si>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</si>
  <si>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</si>
  <si>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</si>
  <si>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</si>
  <si>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</si>
  <si>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</si>
  <si>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</si>
  <si>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</si>
  <si>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</si>
  <si>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</si>
  <si>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</si>
  <si>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</si>
  <si>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</si>
  <si>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</si>
  <si>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</si>
  <si>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</si>
  <si>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</si>
  <si>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</si>
  <si>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</si>
  <si>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</si>
  <si>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</si>
  <si>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</si>
  <si>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</si>
  <si>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</si>
  <si>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</si>
  <si>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</si>
  <si>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</si>
  <si>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</si>
  <si>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</si>
  <si>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</si>
  <si>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</si>
  <si>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</si>
  <si>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</si>
  <si>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</si>
  <si>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</si>
  <si>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</si>
  <si>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</si>
  <si>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</si>
  <si>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</si>
  <si>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</si>
  <si>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</si>
  <si>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</si>
  <si>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</si>
  <si>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</si>
  <si>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</si>
  <si>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</si>
  <si>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</si>
  <si>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</si>
  <si>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</si>
  <si>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</si>
  <si>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</si>
  <si>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</si>
  <si>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</si>
  <si>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</si>
  <si>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</si>
  <si>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</si>
  <si>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</si>
  <si>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</si>
  <si>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</si>
  <si>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</si>
  <si>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</si>
  <si>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</si>
  <si>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</si>
  <si>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</si>
  <si>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</si>
  <si>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</si>
  <si>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</si>
  <si>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</si>
  <si>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</si>
  <si>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</si>
  <si>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</si>
  <si>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</si>
  <si>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</si>
  <si>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</si>
  <si>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</si>
  <si>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</si>
  <si>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</si>
  <si>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</si>
  <si>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</si>
  <si>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</si>
  <si>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</si>
  <si>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</si>
  <si>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</si>
  <si>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</si>
  <si>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</si>
  <si>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</si>
  <si>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</si>
  <si>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</si>
  <si>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</si>
  <si>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</si>
  <si>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</si>
  <si>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</si>
  <si>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</si>
  <si>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</si>
  <si>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</si>
  <si>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</si>
  <si>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</si>
  <si>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</si>
  <si>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</si>
  <si>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</si>
  <si>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</si>
  <si>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</si>
  <si>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</si>
  <si>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</si>
  <si>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</si>
  <si>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</si>
  <si>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</si>
  <si>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</si>
  <si>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</si>
  <si>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</si>
  <si>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</si>
  <si>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</si>
  <si>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</si>
  <si>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</si>
  <si>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</si>
  <si>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</si>
  <si>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</si>
  <si>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</si>
  <si>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</si>
  <si>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</si>
  <si>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</si>
  <si>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</si>
  <si>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</si>
  <si>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</si>
  <si>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</si>
  <si>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</si>
  <si>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</si>
  <si>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</si>
  <si>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</si>
  <si>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</si>
  <si>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</si>
  <si>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</si>
  <si>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</si>
  <si>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</si>
  <si>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</si>
  <si>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</si>
  <si>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</si>
  <si>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</si>
  <si>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</si>
  <si>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</si>
  <si>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</si>
  <si>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</si>
  <si>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</si>
  <si>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</si>
  <si>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</si>
  <si>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</si>
  <si>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</si>
  <si>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</si>
  <si>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</si>
  <si>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</si>
  <si>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</si>
  <si>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</si>
  <si>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</si>
  <si>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</si>
  <si>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</si>
  <si>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</si>
  <si>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</si>
  <si>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</si>
  <si>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</si>
  <si>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</si>
  <si>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</si>
  <si>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</si>
  <si>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</si>
  <si>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</si>
  <si>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</si>
  <si>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</si>
  <si>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</si>
  <si>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</si>
  <si>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</si>
  <si>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</si>
  <si>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</si>
  <si>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</si>
  <si>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</si>
  <si>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</si>
  <si>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</si>
  <si>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</si>
  <si>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</si>
  <si>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</si>
  <si>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</si>
  <si>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</si>
  <si>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</si>
  <si>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</si>
  <si>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</si>
  <si>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</si>
  <si>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</si>
  <si>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</si>
  <si>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</si>
  <si>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</si>
  <si>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</si>
  <si>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</si>
  <si>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</si>
  <si>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</si>
  <si>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</si>
  <si>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</si>
  <si>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</si>
  <si>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</si>
  <si>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</si>
  <si>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</si>
  <si>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</si>
  <si>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</si>
  <si>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</si>
  <si>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</si>
  <si>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</si>
  <si>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</si>
  <si>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</si>
  <si>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</si>
  <si>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</si>
  <si>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</si>
  <si>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</si>
  <si>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</si>
  <si>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</si>
  <si>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</si>
  <si>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</si>
  <si>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</si>
  <si>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</si>
  <si>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</si>
  <si>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</si>
  <si>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</si>
  <si>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</si>
  <si>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</si>
  <si>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</si>
  <si>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</si>
  <si>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</si>
  <si>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</si>
  <si>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</si>
  <si>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</si>
  <si>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</si>
  <si>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</si>
  <si>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</si>
  <si>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</si>
  <si>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</si>
  <si>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</si>
  <si>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</si>
  <si>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</si>
  <si>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</si>
  <si>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</si>
  <si>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</si>
  <si>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</si>
  <si>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</si>
  <si>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</si>
  <si>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</si>
  <si>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</si>
  <si>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</si>
  <si>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</si>
  <si>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</si>
  <si>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</si>
  <si>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</si>
  <si>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</si>
  <si>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</si>
  <si>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</si>
  <si>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</si>
  <si>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</si>
  <si>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</si>
  <si>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</si>
  <si>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</si>
  <si>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</si>
  <si>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</si>
  <si>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</si>
  <si>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</si>
  <si>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</si>
  <si>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</si>
  <si>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</si>
  <si>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</si>
  <si>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</si>
  <si>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</si>
  <si>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</si>
  <si>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</si>
  <si>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</si>
  <si>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</si>
  <si>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</si>
  <si>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</si>
  <si>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</si>
  <si>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</si>
  <si>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</si>
  <si>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</si>
  <si>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</si>
  <si>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</si>
  <si>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</si>
  <si>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</si>
  <si>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</si>
  <si>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</si>
  <si>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</si>
  <si>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</si>
  <si>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</si>
  <si>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</si>
  <si>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</si>
  <si>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</si>
  <si>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</si>
  <si>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</si>
  <si>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</si>
  <si>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</si>
  <si>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</si>
  <si>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</si>
  <si>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</si>
  <si>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</si>
  <si>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</si>
  <si>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</si>
  <si>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</si>
  <si>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</si>
  <si>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</si>
  <si>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</si>
  <si>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</si>
  <si>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</si>
  <si>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</si>
  <si>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</si>
  <si>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</si>
  <si>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</si>
  <si>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</si>
  <si>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</si>
  <si>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</si>
  <si>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</si>
  <si>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</si>
  <si>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</si>
  <si>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</si>
  <si>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</si>
  <si>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</si>
  <si>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</si>
  <si>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</si>
  <si>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</si>
  <si>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</si>
  <si>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</si>
  <si>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</si>
  <si>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</si>
  <si>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</si>
  <si>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</si>
  <si>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</si>
  <si>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</si>
  <si>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</si>
  <si>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</si>
  <si>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</si>
  <si>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</si>
  <si>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</si>
  <si>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</si>
  <si>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</si>
  <si>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</si>
  <si>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</si>
  <si>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</si>
  <si>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</si>
  <si>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</si>
  <si>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</si>
  <si>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</si>
  <si>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</si>
  <si>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</si>
  <si>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</si>
  <si>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</si>
  <si>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</si>
  <si>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</si>
  <si>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</si>
  <si>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</si>
  <si>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</si>
  <si>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</si>
  <si>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</si>
  <si>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</si>
  <si>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</si>
  <si>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</si>
  <si>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</si>
  <si>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</si>
  <si>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</si>
  <si>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</si>
  <si>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</si>
  <si>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</si>
  <si>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</si>
  <si>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</si>
  <si>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</si>
  <si>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</si>
  <si>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</si>
  <si>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</si>
  <si>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</si>
  <si>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</si>
  <si>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</si>
  <si>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</si>
  <si>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</si>
  <si>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</si>
  <si>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</si>
  <si>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</si>
  <si>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</si>
  <si>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</si>
  <si>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</si>
  <si>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</si>
  <si>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</si>
  <si>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</si>
  <si>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</si>
  <si>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</si>
  <si>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</si>
  <si>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</si>
  <si>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</si>
  <si>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</si>
  <si>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</si>
  <si>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</si>
  <si>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</si>
  <si>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</si>
  <si>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</si>
  <si>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</si>
  <si>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</si>
  <si>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</si>
  <si>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</si>
  <si>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</si>
  <si>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</si>
  <si>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</si>
  <si>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</si>
  <si>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</si>
  <si>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</si>
  <si>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</si>
  <si>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</si>
  <si>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</si>
  <si>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</si>
  <si>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</si>
  <si>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</si>
  <si>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</si>
  <si>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</si>
  <si>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</si>
  <si>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</si>
  <si>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</si>
  <si>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</si>
  <si>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</si>
  <si>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</si>
  <si>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</si>
  <si>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</si>
  <si>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</si>
  <si>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</si>
  <si>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</si>
  <si>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</si>
  <si>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</si>
  <si>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</si>
  <si>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</si>
  <si>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</si>
  <si>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</si>
  <si>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</si>
  <si>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</si>
  <si>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</si>
  <si>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</si>
  <si>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</si>
  <si>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</si>
  <si>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</si>
  <si>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</si>
  <si>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</si>
  <si>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</si>
  <si>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</si>
  <si>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</si>
  <si>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</si>
  <si>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</si>
  <si>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</si>
  <si>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</si>
  <si>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</si>
  <si>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</si>
  <si>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</si>
  <si>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</si>
  <si>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</si>
  <si>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</si>
  <si>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</si>
  <si>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</si>
  <si>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</si>
  <si>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</si>
  <si>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</si>
  <si>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</si>
  <si>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</si>
  <si>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</si>
  <si>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</si>
  <si>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</si>
  <si>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</si>
  <si>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</si>
  <si>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</si>
  <si>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</si>
  <si>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</si>
  <si>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</si>
  <si>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</si>
  <si>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</si>
  <si>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</si>
  <si>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</si>
  <si>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</si>
  <si>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</si>
  <si>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</si>
  <si>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</si>
  <si>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</si>
  <si>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</si>
  <si>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</si>
  <si>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</si>
  <si>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</si>
  <si>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</si>
  <si>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</si>
  <si>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</si>
  <si>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</si>
  <si>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</si>
  <si>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</si>
  <si>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</si>
  <si>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</si>
  <si>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</si>
  <si>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</si>
  <si>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</si>
  <si>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</si>
  <si>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</si>
  <si>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</si>
  <si>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</si>
  <si>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</si>
  <si>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</si>
  <si>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</si>
  <si>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</si>
  <si>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</si>
  <si>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</si>
  <si>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</si>
  <si>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</si>
  <si>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</si>
  <si>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</si>
  <si>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</si>
  <si>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</si>
  <si>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</si>
  <si>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</si>
  <si>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</si>
  <si>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</si>
  <si>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</si>
  <si>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</si>
  <si>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</si>
  <si>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</si>
  <si>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</si>
  <si>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</si>
  <si>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</si>
  <si>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</si>
  <si>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</si>
  <si>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</si>
  <si>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</si>
  <si>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</si>
  <si>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</si>
  <si>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</si>
  <si>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</si>
  <si>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</si>
  <si>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</si>
  <si>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</si>
  <si>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</si>
  <si>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</si>
  <si>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</si>
  <si>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</si>
  <si>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</si>
  <si>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</si>
  <si>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</si>
  <si>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</si>
  <si>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</si>
  <si>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</si>
  <si>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</si>
  <si>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</si>
  <si>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</si>
  <si>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</si>
  <si>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</si>
  <si>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</si>
  <si>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</si>
  <si>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</si>
  <si>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</si>
  <si>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</si>
  <si>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</si>
  <si>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</si>
  <si>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</si>
  <si>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</si>
  <si>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</si>
  <si>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</si>
  <si>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</si>
  <si>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</si>
  <si>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</si>
  <si>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</si>
  <si>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</si>
  <si>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</si>
  <si>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</si>
  <si>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</si>
  <si>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</si>
  <si>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</si>
  <si>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</si>
  <si>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</si>
  <si>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</si>
  <si>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</si>
  <si>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</si>
  <si>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</si>
  <si>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</si>
  <si>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</si>
  <si>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</si>
  <si>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</si>
  <si>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</si>
  <si>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</si>
  <si>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</si>
  <si>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</si>
  <si>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</si>
  <si>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</si>
  <si>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</si>
  <si>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</si>
  <si>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</si>
  <si>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</si>
  <si>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</si>
  <si>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</si>
  <si>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</si>
  <si>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</si>
  <si>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</si>
  <si>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</si>
  <si>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</si>
  <si>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</si>
  <si>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</si>
  <si>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</si>
  <si>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</si>
  <si>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</si>
  <si>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</si>
  <si>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</si>
  <si>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</si>
  <si>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</si>
  <si>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</si>
  <si>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</si>
  <si>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</si>
  <si>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</si>
  <si>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</si>
  <si>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</si>
  <si>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</si>
  <si>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</si>
  <si>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</si>
  <si>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</si>
  <si>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</si>
  <si>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</si>
  <si>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</si>
  <si>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</si>
  <si>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</si>
  <si>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</si>
  <si>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</si>
  <si>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</si>
  <si>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</si>
  <si>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</si>
  <si>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</si>
  <si>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</si>
  <si>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</si>
  <si>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</si>
  <si>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</si>
  <si>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</si>
  <si>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</si>
  <si>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</si>
  <si>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</si>
  <si>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</si>
  <si>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</si>
  <si>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</si>
  <si>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</si>
  <si>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</si>
  <si>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</si>
  <si>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</si>
  <si>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</si>
  <si>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</si>
  <si>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</si>
  <si>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</si>
  <si>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</si>
  <si>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</si>
  <si>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</si>
  <si>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</si>
  <si>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</si>
  <si>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</si>
  <si>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</si>
  <si>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</si>
  <si>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</si>
  <si>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</si>
  <si>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</si>
  <si>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</si>
  <si>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</si>
  <si>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</si>
  <si>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</si>
  <si>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</si>
  <si>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</si>
  <si>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</si>
  <si>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</si>
  <si>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</si>
  <si>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</si>
  <si>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</si>
  <si>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</si>
  <si>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</si>
  <si>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</si>
  <si>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</si>
  <si>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</si>
  <si>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</si>
  <si>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</si>
  <si>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</si>
  <si>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</si>
  <si>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</si>
  <si>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</si>
  <si>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</si>
  <si>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</si>
  <si>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</si>
  <si>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</si>
  <si>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</si>
  <si>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</si>
  <si>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</si>
  <si>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</si>
  <si>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</si>
  <si>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</si>
  <si>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</si>
  <si>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</si>
  <si>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</si>
  <si>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</si>
  <si>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</si>
  <si>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</si>
  <si>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</si>
  <si>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</si>
  <si>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</si>
  <si>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</si>
  <si>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</si>
  <si>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</si>
  <si>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</si>
  <si>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</si>
  <si>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</si>
  <si>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</si>
  <si>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</si>
  <si>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</si>
  <si>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</si>
  <si>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</si>
  <si>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</si>
  <si>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</si>
  <si>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</si>
  <si>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</si>
  <si>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</si>
  <si>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</si>
  <si>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</si>
  <si>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</si>
  <si>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</si>
  <si>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</si>
  <si>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</si>
  <si>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</si>
  <si>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</si>
  <si>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</si>
  <si>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</si>
  <si>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</si>
  <si>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</si>
  <si>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</si>
  <si>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</si>
  <si>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</si>
  <si>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</si>
  <si>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</si>
  <si>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</si>
  <si>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</si>
  <si>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</si>
  <si>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</si>
  <si>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</si>
  <si>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</si>
  <si>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</si>
  <si>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</si>
  <si>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</si>
  <si>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</si>
  <si>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</si>
  <si>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</si>
  <si>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</si>
  <si>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</si>
  <si>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</si>
  <si>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</si>
  <si>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</si>
  <si>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</si>
  <si>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</si>
  <si>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</si>
  <si>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</si>
  <si>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</si>
  <si>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</si>
  <si>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</si>
  <si>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</si>
  <si>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</si>
  <si>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</si>
  <si>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</si>
  <si>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</si>
  <si>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</si>
  <si>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</si>
  <si>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</si>
  <si>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</si>
  <si>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</si>
  <si>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</si>
  <si>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</si>
  <si>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</si>
  <si>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</si>
  <si>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</si>
  <si>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</si>
  <si>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</si>
  <si>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</si>
  <si>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</si>
  <si>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</si>
  <si>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</si>
  <si>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</si>
  <si>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</si>
  <si>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</si>
  <si>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</si>
  <si>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</si>
  <si>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</si>
  <si>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</si>
  <si>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</si>
  <si>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</si>
  <si>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</si>
  <si>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</si>
  <si>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</si>
  <si>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</si>
  <si>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</si>
  <si>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</si>
  <si>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</si>
  <si>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</si>
  <si>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</si>
  <si>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</si>
  <si>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</si>
  <si>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</si>
  <si>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</si>
  <si>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</si>
  <si>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</si>
  <si>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</si>
  <si>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</si>
  <si>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</si>
  <si>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</si>
  <si>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</si>
  <si>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</si>
  <si>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</si>
  <si>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</si>
  <si>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</si>
  <si>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</si>
  <si>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</si>
  <si>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</si>
  <si>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</si>
  <si>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</si>
  <si>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</si>
  <si>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</si>
  <si>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</si>
  <si>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</si>
  <si>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</si>
  <si>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</si>
  <si>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</si>
  <si>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</si>
  <si>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</si>
  <si>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</si>
  <si>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</si>
  <si>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</si>
  <si>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</si>
  <si>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</si>
  <si>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</si>
  <si>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</si>
  <si>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</si>
  <si>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</si>
  <si>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</si>
  <si>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</si>
  <si>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</si>
  <si>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</si>
  <si>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</si>
  <si>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</si>
  <si>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</si>
  <si>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</si>
  <si>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</si>
  <si>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</si>
  <si>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</si>
  <si>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</si>
  <si>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</si>
  <si>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</si>
  <si>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</si>
  <si>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</si>
  <si>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</si>
  <si>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</si>
  <si>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</si>
  <si>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</si>
  <si>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</si>
  <si>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</si>
  <si>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</si>
  <si>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</si>
  <si>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</si>
  <si>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</si>
  <si>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</si>
  <si>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</si>
  <si>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</si>
  <si>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</si>
  <si>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</si>
  <si>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</si>
  <si>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</si>
  <si>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</si>
  <si>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</si>
  <si>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</si>
  <si>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</si>
  <si>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</si>
  <si>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</si>
  <si>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</si>
  <si>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</si>
  <si>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</si>
  <si>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</si>
  <si>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</si>
  <si>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</si>
  <si>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</si>
  <si>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</si>
  <si>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</si>
  <si>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</si>
  <si>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</si>
  <si>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</si>
  <si>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</si>
  <si>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</si>
  <si>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</si>
  <si>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</si>
  <si>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</si>
  <si>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</si>
  <si>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</si>
  <si>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</si>
  <si>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</si>
  <si>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</si>
  <si>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</si>
  <si>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</si>
  <si>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</si>
  <si>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</si>
  <si>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</si>
  <si>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</si>
  <si>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</si>
  <si>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</si>
  <si>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</si>
  <si>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</si>
  <si>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</si>
  <si>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</si>
  <si>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</si>
  <si>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</si>
  <si>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</si>
  <si>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</si>
  <si>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</si>
  <si>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</si>
  <si>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</si>
  <si>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</si>
  <si>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</si>
  <si>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</si>
  <si>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</si>
  <si>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</si>
  <si>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</si>
  <si>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</si>
  <si>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</si>
  <si>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</si>
  <si>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</si>
  <si>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</si>
  <si>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</si>
  <si>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</si>
  <si>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</si>
  <si>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</si>
  <si>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</si>
  <si>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</si>
  <si>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</si>
  <si>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</si>
  <si>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</si>
  <si>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</si>
  <si>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</si>
  <si>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</si>
  <si>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</si>
  <si>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</si>
  <si>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</si>
  <si>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</si>
  <si>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</si>
  <si>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</si>
  <si>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</si>
  <si>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</si>
  <si>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</si>
  <si>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</si>
  <si>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</si>
  <si>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</si>
  <si>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</si>
  <si>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</si>
  <si>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</si>
  <si>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</si>
  <si>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</si>
  <si>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</si>
  <si>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</si>
  <si>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</si>
  <si>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</si>
  <si>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</si>
  <si>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</si>
  <si>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</si>
  <si>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</si>
  <si>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</si>
  <si>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</si>
  <si>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</si>
  <si>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</si>
  <si>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</si>
  <si>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</si>
  <si>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</si>
  <si>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</si>
  <si>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</si>
  <si>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</si>
  <si>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</si>
  <si>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</si>
  <si>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</si>
  <si>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</si>
  <si>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</si>
  <si>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</si>
  <si>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</si>
  <si>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</si>
  <si>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</si>
  <si>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</si>
  <si>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</si>
  <si>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</si>
  <si>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</si>
  <si>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</si>
  <si>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</si>
  <si>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</si>
  <si>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</si>
  <si>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</si>
  <si>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</si>
  <si>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</si>
  <si>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</si>
  <si>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</si>
  <si>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</si>
  <si>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</si>
  <si>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</si>
  <si>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</si>
  <si>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</si>
  <si>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</si>
  <si>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</si>
  <si>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</si>
  <si>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</si>
  <si>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</si>
  <si>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</si>
  <si>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</si>
  <si>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</si>
  <si>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</si>
  <si>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</si>
  <si>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</si>
  <si>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</si>
  <si>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</si>
  <si>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</si>
  <si>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</si>
  <si>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</si>
  <si>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</si>
  <si>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</si>
  <si>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</si>
  <si>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</si>
  <si>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</si>
  <si>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</si>
  <si>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</si>
  <si>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</si>
  <si>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</si>
  <si>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</si>
  <si>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</si>
  <si>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</si>
  <si>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</si>
  <si>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</si>
  <si>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</si>
  <si>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</si>
  <si>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</si>
  <si>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</si>
  <si>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</si>
  <si>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</si>
  <si>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</si>
  <si>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</si>
  <si>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</si>
  <si>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</si>
  <si>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</si>
  <si>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</si>
  <si>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</si>
  <si>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</si>
  <si>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</si>
  <si>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</si>
  <si>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</si>
  <si>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</si>
  <si>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</si>
  <si>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</si>
  <si>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</si>
  <si>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</si>
  <si>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</si>
  <si>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</si>
  <si>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</si>
  <si>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</si>
  <si>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</si>
  <si>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</si>
  <si>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</si>
  <si>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</si>
  <si>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</si>
  <si>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</si>
  <si>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</si>
  <si>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</si>
  <si>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</si>
  <si>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</si>
  <si>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</si>
  <si>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</si>
  <si>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</si>
  <si>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</si>
  <si>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</si>
  <si>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</si>
  <si>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</si>
  <si>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</si>
  <si>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</si>
  <si>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</si>
  <si>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</si>
  <si>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</si>
  <si>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</si>
  <si>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</si>
  <si>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</si>
  <si>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</si>
  <si>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</si>
  <si>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</si>
  <si>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</si>
  <si>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</si>
  <si>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</si>
  <si>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</si>
  <si>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</si>
  <si>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</si>
  <si>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</si>
  <si>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</si>
  <si>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</si>
  <si>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</si>
  <si>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</si>
  <si>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</si>
  <si>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</si>
  <si>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</si>
  <si>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</si>
  <si>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</si>
  <si>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</si>
  <si>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</si>
  <si>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</si>
  <si>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</si>
  <si>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</si>
  <si>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</si>
  <si>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</si>
  <si>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</si>
  <si>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</si>
  <si>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</si>
  <si>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</si>
  <si>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</si>
  <si>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</si>
  <si>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</si>
  <si>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</si>
  <si>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</si>
  <si>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</si>
  <si>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</si>
  <si>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</si>
  <si>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</si>
  <si>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</si>
  <si>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</si>
  <si>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</si>
  <si>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</si>
  <si>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</si>
  <si>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</si>
  <si>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</si>
  <si>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</si>
  <si>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</si>
  <si>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</si>
  <si>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</si>
  <si>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</si>
  <si>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</si>
  <si>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</si>
  <si>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</si>
  <si>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</si>
  <si>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</si>
  <si>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</si>
  <si>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</si>
  <si>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</si>
  <si>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</si>
  <si>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</si>
  <si>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</si>
  <si>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</si>
  <si>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</si>
  <si>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</si>
  <si>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</si>
  <si>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</si>
  <si>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</si>
  <si>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</si>
  <si>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</si>
  <si>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</si>
  <si>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</si>
  <si>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</si>
  <si>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</si>
  <si>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</si>
  <si>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</si>
  <si>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</si>
  <si>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</si>
  <si>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</si>
  <si>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</si>
  <si>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</si>
  <si>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</si>
  <si>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</si>
  <si>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</si>
  <si>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</si>
  <si>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</si>
  <si>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</si>
  <si>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</si>
  <si>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</si>
  <si>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</si>
  <si>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</si>
  <si>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</si>
  <si>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</si>
  <si>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</si>
  <si>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</si>
  <si>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</si>
  <si>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</si>
  <si>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</si>
  <si>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</si>
  <si>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</si>
  <si>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</si>
  <si>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</si>
  <si>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</si>
  <si>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</si>
  <si>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</si>
  <si>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</si>
  <si>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</si>
  <si>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</si>
  <si>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</si>
  <si>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</si>
  <si>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</si>
  <si>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</si>
  <si>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</si>
  <si>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</si>
  <si>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</si>
  <si>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</si>
  <si>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</si>
  <si>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</si>
  <si>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</si>
  <si>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</si>
  <si>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</si>
  <si>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</si>
  <si>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</si>
  <si>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</si>
  <si>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</si>
  <si>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</si>
  <si>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</si>
  <si>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</si>
  <si>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</si>
  <si>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</si>
  <si>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</si>
  <si>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</si>
  <si>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</si>
  <si>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</si>
  <si>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</si>
  <si>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</si>
  <si>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</si>
  <si>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</si>
  <si>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</si>
  <si>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</si>
  <si>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</si>
  <si>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</si>
  <si>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</si>
  <si>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</si>
  <si>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</si>
  <si>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</si>
  <si>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</si>
  <si>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</si>
  <si>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</si>
  <si>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</si>
  <si>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</si>
  <si>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</si>
  <si>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</si>
  <si>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</si>
  <si>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</si>
  <si>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</si>
  <si>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</si>
  <si>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</si>
  <si>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</si>
  <si>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</si>
  <si>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</si>
  <si>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</si>
  <si>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</si>
  <si>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</si>
  <si>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</si>
  <si>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</si>
  <si>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</si>
  <si>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</si>
  <si>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</si>
  <si>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</si>
  <si>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</si>
  <si>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</si>
  <si>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</si>
  <si>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</si>
  <si>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</si>
  <si>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</si>
  <si>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</si>
  <si>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</si>
  <si>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</si>
  <si>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</si>
  <si>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</si>
  <si>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</si>
  <si>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</si>
  <si>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</si>
  <si>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</si>
  <si>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</si>
  <si>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</si>
  <si>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</si>
  <si>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</si>
  <si>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</si>
  <si>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</si>
  <si>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</si>
  <si>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</si>
  <si>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</si>
  <si>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</si>
  <si>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</si>
  <si>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</si>
  <si>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</si>
  <si>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</si>
  <si>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</si>
  <si>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</si>
  <si>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</si>
  <si>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</si>
  <si>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</si>
  <si>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</si>
  <si>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</si>
  <si>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</si>
  <si>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</si>
  <si>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</si>
  <si>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</si>
  <si>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</si>
  <si>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</si>
  <si>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</si>
  <si>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</si>
  <si>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</si>
  <si>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</si>
  <si>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</si>
  <si>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</si>
  <si>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</si>
  <si>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</si>
  <si>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</si>
  <si>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</si>
  <si>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</si>
  <si>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</si>
  <si>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</si>
  <si>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</si>
  <si>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</si>
  <si>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</si>
  <si>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</si>
  <si>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</si>
  <si>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</si>
  <si>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</si>
  <si>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</si>
  <si>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</si>
  <si>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</si>
  <si>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</si>
  <si>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</si>
  <si>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</si>
  <si>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</si>
  <si>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</si>
  <si>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</si>
  <si>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</si>
  <si>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</si>
  <si>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</si>
  <si>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</si>
  <si>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</si>
  <si>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</si>
  <si>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</si>
  <si>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</si>
  <si>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</si>
  <si>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</si>
  <si>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</si>
  <si>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</si>
  <si>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</si>
  <si>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</si>
  <si>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</si>
  <si>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</si>
  <si>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</si>
  <si>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</si>
  <si>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</si>
  <si>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</si>
  <si>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</si>
  <si>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</si>
  <si>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</si>
  <si>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</si>
  <si>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</si>
  <si>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</si>
  <si>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</si>
  <si>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</si>
  <si>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</si>
  <si>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</si>
  <si>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</si>
  <si>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</si>
  <si>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</si>
  <si>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</si>
  <si>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</si>
  <si>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</si>
  <si>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</si>
  <si>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</si>
  <si>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</si>
  <si>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</si>
  <si>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</si>
  <si>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</si>
  <si>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</si>
  <si>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</si>
  <si>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</si>
  <si>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</si>
  <si>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</si>
  <si>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</si>
  <si>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</si>
  <si>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</si>
  <si>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</si>
  <si>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</si>
  <si>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</si>
  <si>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</si>
  <si>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</si>
  <si>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</si>
  <si>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</si>
  <si>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</si>
  <si>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</si>
  <si>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</si>
  <si>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</si>
  <si>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</si>
  <si>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</si>
  <si>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</si>
  <si>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</si>
  <si>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</si>
  <si>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</si>
  <si>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</si>
  <si>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</si>
  <si>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</si>
  <si>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</si>
  <si>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</si>
  <si>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</si>
  <si>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</si>
  <si>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</si>
  <si>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</si>
  <si>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</si>
  <si>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</si>
  <si>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</si>
  <si>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</si>
  <si>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</si>
  <si>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</si>
  <si>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</si>
  <si>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</si>
  <si>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</si>
  <si>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</si>
  <si>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</si>
  <si>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</si>
  <si>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</si>
  <si>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</si>
  <si>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</si>
  <si>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</si>
  <si>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</si>
  <si>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</si>
  <si>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</si>
  <si>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</si>
  <si>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</si>
  <si>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</si>
  <si>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</si>
  <si>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</si>
  <si>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</si>
  <si>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</si>
  <si>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</si>
  <si>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</si>
  <si>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</si>
  <si>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</si>
  <si>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</si>
  <si>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</si>
  <si>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</si>
  <si>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</si>
  <si>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</si>
  <si>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</si>
  <si>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</si>
  <si>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</si>
  <si>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</si>
  <si>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</si>
  <si>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</si>
  <si>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</si>
  <si>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</si>
  <si>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</si>
  <si>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</si>
  <si>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</si>
  <si>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</si>
  <si>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</si>
  <si>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</si>
  <si>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</si>
  <si>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</si>
  <si>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</si>
  <si>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</si>
  <si>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</si>
  <si>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</si>
  <si>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</si>
  <si>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</si>
  <si>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</si>
  <si>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</si>
  <si>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</si>
  <si>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</si>
  <si>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</si>
  <si>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</si>
  <si>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</si>
  <si>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</si>
  <si>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</si>
  <si>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</si>
  <si>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</si>
  <si>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</si>
  <si>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</si>
  <si>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</si>
  <si>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</si>
  <si>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</si>
  <si>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</si>
  <si>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</si>
  <si>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</si>
  <si>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</si>
  <si>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</si>
  <si>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</si>
  <si>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</si>
  <si>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</si>
  <si>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</si>
  <si>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</si>
  <si>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</si>
  <si>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</si>
  <si>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</si>
  <si>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</si>
  <si>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</si>
  <si>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</si>
  <si>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</si>
  <si>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</si>
  <si>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</si>
  <si>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</si>
  <si>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</si>
  <si>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</si>
  <si>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</si>
  <si>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</si>
  <si>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</si>
  <si>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</si>
  <si>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</si>
  <si>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</si>
  <si>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</si>
  <si>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</si>
  <si>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</si>
  <si>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</si>
  <si>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</si>
  <si>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</si>
  <si>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</si>
  <si>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</si>
  <si>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</si>
  <si>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</si>
  <si>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</si>
  <si>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</si>
  <si>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</si>
  <si>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</si>
  <si>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</si>
  <si>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</si>
  <si>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</si>
  <si>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</si>
  <si>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</si>
  <si>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</si>
  <si>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</si>
  <si>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</si>
  <si>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</si>
  <si>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</si>
  <si>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</si>
  <si>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</si>
  <si>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</si>
  <si>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</si>
  <si>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</si>
  <si>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</si>
  <si>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</si>
  <si>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</si>
  <si>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</si>
  <si>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</si>
  <si>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</si>
  <si>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</si>
  <si>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</si>
  <si>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</si>
  <si>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</si>
  <si>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</si>
  <si>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</si>
  <si>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</si>
  <si>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</si>
  <si>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</si>
  <si>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</si>
  <si>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</si>
  <si>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</si>
  <si>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</si>
  <si>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</si>
  <si>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</si>
  <si>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</si>
  <si>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</si>
  <si>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</si>
  <si>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</si>
  <si>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</si>
  <si>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</si>
  <si>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</si>
  <si>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</si>
  <si>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</si>
  <si>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</si>
  <si>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</si>
  <si>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</si>
  <si>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</si>
  <si>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</si>
  <si>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</si>
  <si>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</si>
  <si>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</si>
  <si>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</si>
  <si>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</si>
  <si>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</si>
  <si>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</si>
  <si>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</si>
  <si>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</si>
  <si>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</si>
  <si>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</si>
  <si>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</si>
  <si>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</si>
  <si>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</si>
  <si>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</si>
  <si>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</si>
  <si>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</si>
  <si>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</si>
  <si>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</si>
  <si>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</si>
  <si>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</si>
  <si>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</si>
  <si>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</si>
  <si>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</si>
  <si>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</si>
  <si>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</si>
  <si>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</si>
  <si>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</si>
  <si>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</si>
  <si>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</si>
  <si>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</si>
  <si>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</si>
  <si>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</si>
  <si>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</si>
  <si>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</si>
  <si>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</si>
  <si>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</si>
  <si>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</si>
  <si>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</si>
  <si>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</si>
  <si>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</si>
  <si>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</si>
  <si>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</si>
  <si>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</si>
  <si>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</si>
  <si>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</si>
  <si>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</si>
  <si>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</si>
  <si>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</si>
  <si>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</si>
  <si>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</si>
  <si>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</si>
  <si>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</si>
  <si>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</si>
  <si>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</si>
  <si>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</si>
  <si>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</si>
  <si>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</si>
  <si>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</si>
  <si>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</si>
  <si>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</si>
  <si>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</si>
  <si>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</si>
  <si>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</si>
  <si>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</si>
  <si>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</si>
  <si>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</si>
  <si>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</si>
  <si>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</si>
  <si>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</si>
  <si>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</si>
  <si>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</si>
  <si>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</si>
  <si>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</si>
  <si>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</si>
  <si>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</si>
  <si>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</si>
  <si>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</si>
  <si>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</si>
  <si>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</si>
  <si>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</si>
  <si>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</si>
  <si>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</si>
  <si>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</si>
  <si>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</si>
  <si>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</si>
  <si>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</si>
  <si>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</si>
  <si>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</si>
  <si>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</si>
  <si>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</si>
  <si>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</si>
  <si>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</si>
  <si>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</si>
  <si>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</si>
  <si>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</si>
  <si>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</si>
  <si>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</si>
  <si>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</si>
  <si>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</si>
  <si>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</si>
  <si>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</si>
  <si>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</si>
  <si>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</si>
  <si>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</si>
  <si>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</si>
  <si>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</si>
  <si>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</si>
  <si>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</si>
  <si>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</si>
  <si>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</si>
  <si>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</si>
  <si>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</si>
  <si>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</si>
  <si>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</si>
  <si>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</si>
  <si>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</si>
  <si>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</si>
  <si>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</si>
  <si>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</si>
  <si>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</si>
  <si>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</si>
  <si>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</si>
  <si>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</si>
  <si>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</si>
  <si>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</si>
  <si>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</si>
  <si>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</si>
  <si>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</si>
  <si>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</si>
  <si>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</si>
  <si>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</si>
  <si>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</si>
  <si>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</si>
  <si>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</si>
  <si>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</si>
  <si>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</si>
  <si>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</si>
  <si>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</si>
  <si>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</si>
  <si>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</si>
  <si>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</si>
  <si>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</si>
  <si>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</si>
  <si>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</si>
  <si>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</si>
  <si>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</si>
  <si>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</si>
  <si>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</si>
  <si>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</si>
  <si>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</si>
  <si>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</si>
  <si>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</si>
  <si>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</si>
  <si>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</si>
  <si>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</si>
  <si>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</si>
  <si>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</si>
  <si>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</si>
  <si>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</si>
  <si>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</si>
  <si>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</si>
  <si>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</si>
  <si>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</si>
  <si>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</si>
  <si>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</si>
  <si>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</si>
  <si>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</si>
  <si>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</si>
  <si>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</si>
  <si>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</si>
  <si>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</si>
  <si>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</si>
  <si>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</si>
  <si>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</si>
  <si>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</si>
  <si>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</si>
  <si>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</si>
  <si>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</si>
  <si>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</si>
  <si>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</si>
  <si>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</si>
  <si>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</si>
  <si>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</si>
  <si>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</si>
  <si>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</si>
  <si>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</si>
  <si>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</si>
  <si>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</si>
  <si>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</si>
  <si>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</si>
  <si>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</si>
  <si>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</si>
  <si>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</si>
  <si>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</si>
  <si>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</si>
  <si>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</si>
  <si>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</si>
  <si>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</si>
  <si>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</si>
  <si>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</si>
  <si>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</si>
  <si>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</si>
  <si>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</si>
  <si>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</si>
  <si>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</si>
  <si>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</si>
  <si>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</si>
  <si>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</si>
  <si>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</si>
  <si>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</si>
  <si>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</si>
  <si>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</si>
  <si>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</si>
  <si>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</si>
  <si>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</si>
  <si>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</si>
  <si>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</si>
  <si>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</si>
  <si>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</si>
  <si>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</si>
  <si>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</si>
  <si>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</si>
  <si>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</si>
  <si>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</si>
  <si>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</si>
  <si>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</si>
  <si>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</si>
  <si>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</si>
  <si>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</si>
  <si>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</si>
  <si>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</si>
  <si>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</si>
  <si>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</si>
  <si>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</si>
  <si>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</si>
  <si>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</si>
  <si>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</si>
  <si>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</si>
  <si>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</si>
  <si>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</si>
  <si>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</si>
  <si>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</si>
  <si>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</si>
  <si>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</si>
  <si>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</si>
  <si>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</si>
  <si>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</si>
  <si>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</si>
  <si>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</si>
  <si>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</si>
  <si>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</si>
  <si>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</si>
  <si>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</si>
  <si>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</si>
  <si>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</si>
  <si>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</si>
  <si>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</si>
  <si>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</si>
  <si>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</si>
  <si>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</si>
  <si>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</si>
  <si>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</si>
  <si>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</si>
  <si>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</si>
  <si>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</si>
  <si>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</si>
  <si>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</si>
  <si>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</si>
  <si>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</si>
  <si>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</si>
  <si>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</si>
  <si>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</si>
  <si>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</si>
  <si>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</si>
  <si>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</si>
  <si>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</si>
  <si>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</si>
  <si>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</si>
  <si>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</si>
  <si>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</si>
  <si>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</si>
  <si>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</si>
  <si>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</si>
  <si>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</si>
  <si>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</si>
  <si>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</si>
  <si>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</si>
  <si>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</si>
  <si>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</si>
  <si>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</si>
  <si>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</si>
  <si>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</si>
  <si>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</si>
  <si>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</si>
  <si>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</si>
  <si>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</si>
  <si>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</si>
  <si>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</si>
  <si>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</si>
  <si>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</si>
  <si>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</si>
  <si>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</si>
  <si>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</si>
  <si>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</si>
  <si>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</si>
  <si>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</si>
  <si>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</si>
  <si>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</si>
  <si>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</si>
  <si>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</si>
  <si>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</si>
  <si>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</si>
  <si>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</si>
  <si>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</si>
  <si>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</si>
  <si>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</si>
  <si>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</si>
  <si>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</si>
  <si>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</si>
  <si>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</si>
  <si>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</si>
  <si>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</si>
  <si>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</si>
  <si>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</si>
  <si>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</si>
  <si>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</si>
  <si>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</si>
  <si>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</si>
  <si>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</si>
  <si>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</si>
  <si>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</si>
  <si>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</si>
  <si>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</si>
  <si>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</si>
  <si>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</si>
  <si>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</si>
  <si>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</si>
  <si>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</si>
  <si>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</si>
  <si>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</si>
  <si>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</si>
  <si>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</si>
  <si>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</si>
  <si>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</si>
  <si>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</si>
  <si>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</si>
  <si>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</si>
  <si>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</si>
  <si>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</si>
  <si>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</si>
  <si>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</si>
  <si>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</si>
  <si>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</si>
  <si>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</si>
  <si>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</si>
  <si>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</si>
  <si>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</si>
  <si>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</si>
  <si>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</si>
  <si>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</si>
  <si>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</si>
  <si>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</si>
  <si>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</si>
  <si>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</si>
  <si>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</si>
  <si>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</si>
  <si>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</si>
  <si>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</si>
  <si>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</si>
  <si>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</si>
  <si>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</si>
  <si>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</si>
  <si>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</si>
  <si>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</si>
  <si>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</si>
  <si>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</si>
  <si>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</si>
  <si>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</si>
  <si>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</si>
  <si>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</si>
  <si>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</si>
  <si>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</si>
  <si>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</si>
  <si>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</si>
  <si>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</si>
  <si>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</si>
  <si>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</si>
  <si>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</si>
  <si>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</si>
  <si>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</si>
  <si>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</si>
  <si>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</si>
  <si>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</si>
  <si>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</si>
  <si>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</si>
  <si>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</si>
  <si>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</si>
  <si>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</si>
  <si>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</si>
  <si>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</si>
  <si>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</si>
  <si>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</si>
  <si>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</si>
  <si>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</si>
  <si>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</si>
  <si>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</si>
  <si>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</si>
  <si>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</si>
  <si>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</si>
  <si>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</si>
  <si>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</si>
  <si>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</si>
  <si>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</si>
  <si>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</si>
  <si>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</si>
  <si>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</si>
  <si>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</si>
  <si>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</si>
  <si>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</si>
  <si>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</si>
  <si>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</si>
  <si>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</si>
  <si>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</si>
  <si>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</si>
  <si>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</si>
  <si>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</si>
  <si>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</si>
  <si>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</si>
  <si>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</si>
  <si>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</si>
  <si>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</si>
  <si>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</si>
  <si>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</si>
  <si>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</si>
  <si>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</si>
  <si>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</si>
  <si>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</si>
  <si>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</si>
  <si>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</si>
  <si>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</si>
  <si>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</si>
  <si>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</si>
  <si>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</si>
  <si>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</si>
  <si>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</si>
  <si>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</si>
  <si>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</si>
  <si>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</si>
  <si>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</si>
  <si>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</si>
  <si>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</si>
  <si>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</si>
  <si>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</si>
  <si>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</si>
  <si>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</si>
  <si>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</si>
  <si>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</si>
  <si>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</si>
  <si>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</si>
  <si>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</si>
  <si>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</si>
  <si>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</si>
  <si>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</si>
  <si>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</si>
  <si>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</si>
  <si>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</si>
  <si>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</si>
  <si>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</si>
  <si>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</si>
  <si>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</si>
  <si>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</si>
  <si>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</si>
  <si>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</si>
  <si>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</si>
  <si>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</si>
  <si>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</si>
  <si>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</si>
  <si>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</si>
  <si>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</si>
  <si>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</si>
  <si>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</si>
  <si>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</si>
  <si>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</si>
  <si>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</si>
  <si>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</si>
  <si>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</si>
  <si>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</si>
  <si>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</si>
  <si>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</si>
  <si>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</si>
  <si>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</si>
  <si>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</si>
  <si>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</si>
  <si>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</si>
  <si>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</si>
  <si>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</si>
  <si>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</si>
  <si>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</si>
  <si>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</si>
  <si>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</si>
  <si>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</si>
  <si>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</si>
  <si>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</si>
  <si>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</si>
  <si>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</si>
  <si>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</si>
  <si>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</si>
  <si>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</si>
  <si>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</si>
  <si>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</si>
  <si>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</si>
  <si>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</si>
  <si>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</si>
  <si>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</si>
  <si>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</si>
  <si>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</si>
  <si>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</si>
  <si>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</si>
  <si>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</si>
  <si>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</si>
  <si>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</si>
  <si>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</si>
  <si>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</si>
  <si>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</si>
  <si>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</si>
  <si>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</si>
  <si>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</si>
  <si>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</si>
  <si>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</si>
  <si>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</si>
  <si>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</si>
  <si>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</si>
  <si>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</si>
  <si>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</si>
  <si>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</si>
  <si>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</si>
  <si>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</si>
  <si>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</si>
  <si>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</si>
  <si>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</si>
  <si>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</si>
  <si>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</si>
  <si>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</si>
  <si>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</si>
  <si>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</si>
  <si>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</si>
  <si>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</si>
  <si>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</si>
  <si>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</si>
  <si>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</si>
  <si>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</si>
  <si>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</si>
  <si>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</si>
  <si>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</si>
  <si>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</si>
  <si>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</si>
  <si>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</si>
  <si>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</si>
  <si>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</si>
  <si>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</si>
  <si>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</si>
  <si>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</si>
  <si>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</si>
  <si>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</si>
  <si>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</si>
  <si>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</si>
  <si>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</si>
  <si>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</si>
  <si>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</si>
  <si>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</si>
  <si>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</si>
  <si>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</si>
  <si>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</si>
  <si>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</si>
  <si>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</si>
  <si>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</si>
  <si>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</si>
  <si>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</si>
  <si>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</si>
  <si>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</si>
  <si>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</si>
  <si>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</si>
  <si>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</si>
  <si>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</si>
  <si>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</si>
  <si>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</si>
  <si>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</si>
  <si>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</si>
  <si>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</si>
  <si>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</si>
  <si>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</si>
  <si>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</si>
  <si>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</si>
  <si>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</si>
  <si>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</si>
  <si>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</si>
  <si>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</si>
  <si>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</si>
  <si>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</si>
  <si>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</si>
  <si>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</si>
  <si>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</si>
  <si>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</si>
  <si>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</si>
  <si>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</si>
  <si>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</si>
  <si>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</si>
  <si>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</si>
  <si>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</si>
  <si>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</si>
  <si>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</si>
  <si>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</si>
  <si>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</si>
  <si>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</si>
  <si>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</si>
  <si>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</si>
  <si>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</si>
  <si>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</si>
  <si>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</si>
  <si>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</si>
  <si>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</si>
  <si>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</si>
  <si>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</si>
  <si>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</si>
  <si>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</si>
  <si>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</si>
  <si>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</si>
  <si>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</si>
  <si>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</si>
  <si>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</si>
  <si>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</si>
  <si>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</si>
  <si>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</si>
  <si>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</si>
  <si>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</si>
  <si>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</si>
  <si>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</si>
  <si>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</si>
  <si>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</si>
  <si>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</si>
  <si>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</si>
  <si>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</si>
  <si>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</si>
  <si>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</si>
  <si>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</si>
  <si>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</si>
  <si>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</si>
  <si>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</si>
  <si>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</si>
  <si>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</si>
  <si>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</si>
  <si>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</si>
  <si>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</si>
  <si>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</si>
  <si>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</si>
  <si>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</si>
  <si>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</si>
  <si>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</si>
  <si>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</si>
  <si>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</si>
  <si>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</si>
  <si>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</si>
  <si>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</si>
  <si>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</si>
  <si>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</si>
  <si>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</si>
  <si>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</si>
  <si>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</si>
  <si>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</si>
  <si>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</si>
  <si>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</si>
  <si>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</si>
  <si>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</si>
  <si>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</si>
  <si>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</si>
  <si>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</si>
  <si>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</si>
  <si>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</si>
  <si>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</si>
  <si>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</si>
  <si>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</si>
  <si>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</si>
  <si>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</si>
  <si>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</si>
  <si>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</si>
  <si>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</si>
  <si>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</si>
  <si>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</si>
  <si>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</si>
  <si>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</si>
  <si>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</si>
  <si>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</si>
  <si>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</si>
  <si>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</si>
  <si>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</si>
  <si>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</si>
  <si>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</si>
  <si>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</si>
  <si>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</si>
  <si>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</si>
  <si>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</si>
  <si>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</si>
  <si>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</si>
  <si>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</si>
  <si>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</si>
  <si>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</si>
  <si>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</si>
  <si>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</si>
  <si>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</si>
  <si>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</si>
  <si>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</si>
  <si>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</si>
  <si>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</si>
  <si>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</si>
  <si>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</si>
  <si>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</si>
  <si>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</si>
  <si>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</si>
  <si>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</si>
  <si>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</si>
  <si>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</si>
  <si>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</si>
  <si>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</si>
  <si>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</si>
  <si>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</si>
  <si>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</si>
  <si>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</si>
  <si>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</si>
  <si>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</si>
  <si>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</si>
  <si>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</si>
  <si>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</si>
  <si>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</si>
  <si>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</si>
  <si>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</si>
  <si>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</si>
  <si>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</si>
  <si>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</si>
  <si>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</si>
  <si>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</si>
  <si>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</si>
  <si>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</si>
  <si>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</si>
  <si>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</si>
  <si>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</si>
  <si>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</si>
  <si>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</si>
  <si>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</si>
  <si>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</si>
  <si>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</si>
  <si>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</si>
  <si>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</si>
  <si>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</si>
  <si>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</si>
  <si>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</si>
  <si>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</si>
  <si>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</si>
  <si>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</si>
  <si>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</si>
  <si>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</si>
  <si>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</si>
  <si>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</si>
  <si>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</si>
  <si>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</si>
  <si>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</si>
  <si>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</si>
  <si>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</si>
  <si>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</si>
  <si>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</si>
  <si>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</si>
  <si>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</si>
  <si>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</si>
  <si>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</si>
  <si>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</si>
  <si>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</si>
  <si>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</si>
  <si>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</si>
  <si>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</si>
  <si>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</si>
  <si>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</si>
  <si>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</si>
  <si>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</si>
  <si>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</si>
  <si>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</si>
  <si>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</si>
  <si>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</si>
  <si>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</si>
  <si>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</si>
  <si>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</si>
  <si>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</si>
  <si>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</si>
  <si>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</si>
  <si>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</si>
  <si>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</si>
  <si>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</si>
  <si>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</si>
  <si>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</si>
  <si>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</si>
  <si>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</si>
  <si>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</si>
  <si>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</si>
  <si>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</si>
  <si>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</si>
  <si>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</si>
  <si>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</si>
  <si>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</si>
  <si>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</si>
  <si>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</si>
  <si>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</si>
  <si>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</si>
  <si>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</si>
  <si>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</si>
  <si>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</si>
  <si>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</si>
  <si>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</si>
  <si>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</si>
  <si>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</si>
  <si>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</si>
  <si>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</si>
  <si>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</si>
  <si>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</si>
  <si>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</si>
  <si>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</si>
  <si>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</si>
  <si>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</si>
  <si>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</si>
  <si>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</si>
  <si>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</si>
  <si>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</si>
  <si>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</si>
  <si>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</si>
  <si>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</si>
  <si>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</si>
  <si>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</si>
  <si>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</si>
  <si>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</si>
  <si>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</si>
  <si>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</si>
  <si>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</si>
  <si>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</si>
  <si>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</si>
  <si>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</si>
  <si>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</si>
  <si>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</si>
  <si>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</si>
  <si>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</si>
  <si>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</si>
  <si>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</si>
  <si>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</si>
  <si>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</si>
  <si>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</si>
  <si>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</si>
  <si>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</si>
  <si>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</si>
  <si>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</si>
  <si>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</si>
  <si>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</si>
  <si>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</si>
  <si>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</si>
  <si>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</si>
  <si>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</si>
  <si>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</si>
  <si>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</si>
  <si>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</si>
  <si>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</si>
  <si>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</si>
  <si>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</si>
  <si>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</si>
  <si>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</si>
  <si>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</si>
  <si>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</si>
  <si>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</si>
  <si>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</si>
  <si>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</si>
  <si>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</si>
  <si>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</si>
  <si>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</si>
  <si>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</si>
  <si>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</si>
  <si>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</si>
  <si>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</si>
  <si>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</si>
  <si>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</si>
  <si>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</si>
  <si>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</si>
  <si>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</si>
  <si>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</si>
  <si>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</si>
  <si>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</si>
  <si>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</si>
  <si>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</si>
  <si>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</si>
  <si>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</si>
  <si>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</si>
  <si>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</si>
  <si>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</si>
  <si>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</si>
  <si>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</si>
  <si>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</si>
  <si>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</si>
  <si>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</si>
  <si>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</si>
  <si>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</si>
  <si>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</si>
  <si>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</si>
  <si>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</si>
  <si>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</si>
  <si>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</si>
  <si>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</si>
  <si>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</si>
  <si>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</si>
  <si>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</si>
  <si>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</si>
  <si>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</si>
  <si>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</si>
  <si>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</si>
  <si>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</si>
  <si>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</si>
  <si>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</si>
  <si>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</si>
  <si>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</si>
  <si>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</si>
  <si>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</si>
  <si>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</si>
  <si>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</si>
  <si>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</si>
  <si>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</si>
  <si>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</si>
  <si>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</si>
  <si>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</si>
  <si>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</si>
  <si>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</si>
  <si>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</si>
  <si>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</si>
  <si>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</si>
  <si>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</si>
  <si>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</si>
  <si>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</si>
  <si>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</si>
  <si>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</si>
  <si>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</si>
  <si>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</si>
  <si>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</si>
  <si>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</si>
  <si>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</si>
  <si>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</si>
  <si>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</si>
  <si>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</si>
  <si>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</si>
  <si>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</si>
  <si>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</si>
  <si>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</si>
  <si>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</si>
  <si>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</si>
  <si>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</si>
  <si>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</si>
  <si>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</si>
  <si>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</si>
  <si>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</si>
  <si>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</si>
  <si>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</si>
  <si>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</si>
  <si>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</si>
  <si>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</si>
  <si>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</si>
  <si>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</si>
  <si>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</si>
  <si>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</si>
  <si>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</si>
  <si>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</si>
  <si>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</si>
  <si>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</si>
  <si>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</si>
  <si>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</si>
  <si>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</si>
  <si>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</si>
  <si>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</si>
  <si>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</si>
  <si>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</si>
  <si>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</si>
  <si>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</si>
  <si>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</si>
  <si>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</si>
  <si>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</si>
  <si>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</si>
  <si>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</si>
  <si>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</si>
  <si>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</si>
  <si>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</si>
  <si>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</si>
  <si>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</si>
  <si>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</si>
  <si>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</si>
  <si>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</si>
  <si>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</si>
  <si>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</si>
  <si>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</si>
  <si>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</si>
  <si>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</si>
  <si>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</si>
  <si>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</si>
  <si>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</si>
  <si>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</si>
  <si>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</si>
  <si>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</si>
  <si>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</si>
  <si>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</si>
  <si>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</si>
  <si>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</si>
  <si>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</si>
  <si>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</si>
  <si>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</si>
  <si>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</si>
  <si>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</si>
  <si>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</si>
  <si>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</si>
  <si>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</si>
  <si>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</si>
  <si>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</si>
  <si>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</si>
  <si>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</si>
  <si>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</si>
  <si>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</si>
  <si>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</si>
  <si>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</si>
  <si>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</si>
  <si>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</si>
  <si>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</si>
  <si>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</si>
  <si>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</si>
  <si>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</si>
  <si>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</si>
  <si>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</si>
  <si>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</si>
  <si>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</si>
  <si>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</si>
  <si>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</si>
  <si>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</si>
  <si>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</si>
  <si>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</si>
  <si>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</si>
  <si>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</si>
  <si>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</si>
  <si>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</si>
  <si>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</si>
  <si>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</si>
  <si>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</si>
  <si>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</si>
  <si>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</si>
  <si>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</si>
  <si>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</si>
  <si>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</si>
  <si>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</si>
  <si>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</si>
  <si>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</si>
  <si>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</si>
  <si>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</si>
  <si>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</si>
  <si>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</si>
  <si>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</si>
  <si>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</si>
  <si>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</si>
  <si>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</si>
  <si>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</si>
  <si>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</si>
  <si>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</si>
  <si>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</si>
  <si>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</si>
  <si>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</si>
  <si>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</si>
  <si>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</si>
  <si>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</si>
  <si>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</si>
  <si>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</si>
  <si>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</si>
  <si>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</si>
  <si>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</si>
  <si>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</si>
  <si>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</si>
  <si>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</si>
  <si>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</si>
  <si>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</si>
  <si>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</si>
  <si>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</si>
  <si>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</si>
  <si>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</si>
  <si>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</si>
  <si>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</si>
  <si>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</si>
  <si>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</si>
  <si>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</si>
  <si>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</si>
  <si>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</si>
  <si>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</si>
  <si>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</si>
  <si>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</si>
  <si>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</si>
  <si>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</si>
  <si>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</si>
  <si>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</si>
  <si>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</si>
  <si>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</si>
  <si>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</si>
  <si>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</si>
  <si>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</si>
  <si>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</si>
  <si>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</si>
  <si>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</si>
  <si>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</si>
  <si>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</si>
  <si>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</si>
  <si>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</si>
  <si>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</si>
  <si>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</si>
  <si>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</si>
  <si>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</si>
  <si>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</si>
  <si>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</si>
  <si>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</si>
  <si>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</si>
  <si>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</si>
  <si>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</si>
  <si>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</si>
  <si>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</si>
  <si>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</si>
  <si>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</si>
  <si>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</si>
  <si>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</si>
  <si>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</si>
  <si>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</si>
  <si>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</si>
  <si>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</si>
  <si>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</si>
  <si>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</si>
  <si>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</si>
  <si>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</si>
  <si>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</si>
  <si>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</si>
  <si>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</si>
  <si>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</si>
  <si>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</si>
  <si>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</si>
  <si>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</si>
  <si>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</si>
  <si>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</si>
  <si>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</si>
  <si>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</si>
  <si>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</si>
  <si>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</si>
  <si>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</si>
  <si>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</si>
  <si>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</si>
  <si>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</si>
  <si>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</si>
  <si>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</si>
  <si>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</si>
  <si>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</si>
  <si>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</si>
  <si>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</si>
  <si>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</si>
  <si>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</si>
  <si>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</si>
  <si>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</si>
  <si>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</si>
  <si>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</si>
  <si>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</si>
  <si>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</si>
  <si>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</si>
  <si>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</si>
  <si>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</si>
  <si>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</si>
  <si>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</si>
  <si>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</si>
  <si>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</si>
  <si>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</si>
  <si>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</si>
  <si>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</si>
  <si>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</si>
  <si>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</si>
  <si>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</si>
  <si>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</si>
  <si>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</si>
  <si>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</si>
  <si>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</si>
  <si>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</si>
  <si>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</si>
  <si>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</si>
  <si>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</si>
  <si>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</si>
  <si>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</si>
  <si>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</si>
  <si>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</si>
  <si>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</si>
  <si>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</si>
  <si>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</si>
  <si>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</si>
  <si>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</si>
  <si>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</si>
  <si>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</si>
  <si>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</si>
  <si>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</si>
  <si>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</si>
  <si>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</si>
  <si>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</si>
  <si>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</si>
  <si>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</si>
  <si>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</si>
  <si>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</si>
  <si>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</si>
  <si>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</si>
  <si>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</si>
  <si>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</si>
  <si>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</si>
  <si>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</si>
  <si>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</si>
  <si>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</si>
  <si>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</si>
  <si>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</si>
  <si>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</si>
  <si>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</si>
  <si>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</si>
  <si>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</si>
  <si>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</si>
  <si>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</si>
  <si>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</si>
  <si>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</si>
  <si>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</si>
  <si>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</si>
  <si>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</si>
  <si>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</si>
  <si>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</si>
  <si>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</si>
  <si>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</si>
  <si>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</si>
  <si>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</si>
  <si>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</si>
  <si>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</si>
  <si>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</si>
  <si>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</si>
  <si>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</si>
  <si>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</si>
  <si>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</si>
  <si>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</si>
  <si>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</si>
  <si>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</si>
  <si>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</si>
  <si>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</si>
  <si>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</si>
  <si>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</si>
  <si>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</si>
  <si>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</si>
  <si>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</si>
  <si>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</si>
  <si>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</si>
  <si>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</si>
  <si>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</si>
  <si>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</si>
  <si>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</si>
  <si>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</si>
  <si>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</si>
  <si>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</si>
  <si>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</si>
  <si>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</si>
  <si>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</si>
  <si>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</si>
  <si>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</si>
  <si>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</si>
  <si>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</si>
  <si>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</si>
  <si>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</si>
  <si>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</si>
  <si>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</si>
  <si>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</si>
  <si>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</si>
  <si>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</si>
  <si>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</si>
  <si>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</si>
  <si>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</si>
  <si>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</si>
  <si>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</si>
  <si>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</si>
  <si>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</si>
  <si>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</si>
  <si>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</si>
  <si>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</si>
  <si>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</si>
  <si>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</si>
  <si>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</si>
  <si>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</si>
  <si>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</si>
  <si>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</si>
  <si>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</si>
  <si>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</si>
  <si>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</si>
  <si>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</si>
  <si>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</si>
  <si>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</si>
  <si>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</si>
  <si>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</si>
  <si>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</si>
  <si>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</si>
  <si>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</si>
  <si>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</si>
  <si>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</si>
  <si>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</si>
  <si>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</si>
  <si>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</si>
  <si>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</si>
  <si>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</si>
  <si>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</si>
  <si>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</si>
  <si>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</si>
  <si>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</si>
  <si>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</si>
  <si>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</si>
  <si>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</si>
  <si>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</si>
  <si>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</si>
  <si>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</si>
  <si>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</si>
  <si>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</si>
  <si>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</si>
  <si>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</si>
  <si>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</si>
  <si>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</si>
  <si>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</si>
  <si>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</si>
  <si>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</si>
  <si>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</si>
  <si>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</si>
  <si>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</si>
  <si>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</si>
  <si>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</si>
  <si>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</si>
  <si>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</si>
  <si>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</si>
  <si>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</si>
  <si>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</si>
  <si>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</si>
  <si>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</si>
  <si>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</si>
  <si>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</si>
  <si>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</si>
  <si>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</si>
  <si>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</si>
  <si>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</si>
  <si>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</si>
  <si>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</si>
  <si>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</si>
  <si>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</si>
  <si>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</si>
  <si>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</si>
  <si>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</si>
  <si>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</si>
  <si>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</si>
  <si>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</si>
  <si>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</si>
  <si>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</si>
  <si>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</si>
  <si>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</si>
  <si>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</si>
  <si>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</si>
  <si>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</si>
  <si>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</si>
  <si>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</si>
  <si>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</si>
  <si>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</si>
  <si>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</si>
  <si>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</si>
  <si>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</si>
  <si>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</si>
  <si>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</si>
  <si>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</si>
  <si>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</si>
  <si>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</si>
  <si>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</si>
  <si>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</si>
  <si>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</si>
  <si>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</si>
  <si>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</si>
  <si>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</si>
  <si>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</si>
  <si>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</si>
  <si>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</si>
  <si>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</si>
  <si>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</si>
  <si>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</si>
  <si>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</si>
  <si>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</si>
  <si>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</si>
  <si>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</si>
  <si>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</si>
  <si>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</si>
  <si>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</si>
  <si>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</si>
  <si>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</si>
  <si>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</si>
  <si>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</si>
  <si>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</si>
  <si>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</si>
  <si>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</si>
  <si>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</si>
  <si>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</si>
  <si>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</si>
  <si>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</si>
  <si>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</si>
  <si>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</si>
  <si>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</si>
  <si>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</si>
  <si>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</si>
  <si>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</si>
  <si>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</si>
  <si>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</si>
  <si>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</si>
  <si>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</si>
  <si>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</si>
  <si>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</si>
  <si>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</si>
  <si>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</si>
  <si>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</si>
  <si>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</si>
  <si>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</si>
  <si>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</si>
  <si>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</si>
  <si>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</si>
  <si>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</si>
  <si>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</si>
  <si>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</si>
  <si>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</si>
  <si>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</si>
  <si>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</si>
  <si>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</si>
  <si>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</si>
  <si>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</si>
  <si>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</si>
  <si>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</si>
  <si>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</si>
  <si>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</si>
  <si>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</si>
  <si>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</si>
  <si>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</si>
  <si>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</si>
  <si>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</si>
  <si>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</si>
  <si>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</si>
  <si>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</si>
  <si>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</si>
  <si>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</si>
  <si>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</si>
  <si>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</si>
  <si>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</si>
  <si>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</si>
  <si>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</si>
  <si>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</si>
  <si>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</si>
  <si>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</si>
  <si>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</si>
  <si>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</si>
  <si>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</si>
  <si>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</si>
  <si>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</si>
  <si>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</si>
  <si>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</si>
  <si>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</si>
  <si>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</si>
  <si>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</si>
  <si>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</si>
  <si>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</si>
  <si>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</si>
  <si>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</si>
  <si>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</si>
  <si>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</si>
  <si>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</si>
  <si>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</si>
  <si>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</si>
  <si>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</si>
  <si>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</si>
  <si>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</si>
  <si>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</si>
  <si>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</si>
  <si>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</si>
  <si>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</si>
  <si>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</si>
  <si>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</si>
  <si>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</si>
  <si>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</si>
  <si>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</si>
  <si>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</si>
  <si>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</si>
  <si>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</si>
  <si>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</si>
  <si>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</si>
  <si>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</si>
  <si>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</si>
  <si>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</si>
  <si>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</si>
  <si>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</si>
  <si>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</si>
  <si>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</si>
  <si>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</si>
  <si>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</si>
  <si>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</si>
  <si>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</si>
  <si>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</si>
  <si>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</si>
  <si>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</si>
  <si>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</si>
  <si>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</si>
  <si>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</si>
  <si>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</si>
  <si>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</si>
  <si>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</si>
  <si>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</si>
  <si>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</si>
  <si>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</si>
  <si>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</si>
  <si>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</si>
  <si>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</si>
  <si>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</si>
  <si>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</si>
  <si>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</si>
  <si>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</si>
  <si>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</si>
  <si>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</si>
  <si>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</si>
  <si>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</si>
  <si>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</si>
  <si>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</si>
  <si>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</si>
  <si>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</si>
  <si>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</si>
  <si>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</si>
  <si>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</si>
  <si>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</si>
  <si>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</si>
  <si>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</si>
  <si>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</si>
  <si>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</si>
  <si>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</si>
  <si>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</si>
  <si>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</si>
  <si>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</si>
  <si>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</si>
  <si>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</si>
  <si>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</si>
  <si>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</si>
  <si>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</si>
  <si>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</si>
  <si>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</si>
  <si>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</si>
  <si>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</si>
  <si>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</si>
  <si>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</si>
  <si>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</si>
  <si>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</si>
  <si>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</si>
  <si>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</si>
  <si>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</si>
  <si>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</si>
  <si>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</si>
  <si>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</si>
  <si>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</si>
  <si>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</si>
  <si>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</si>
  <si>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</si>
  <si>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</si>
  <si>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</si>
  <si>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</si>
  <si>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</si>
  <si>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</si>
  <si>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</si>
  <si>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</si>
  <si>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</si>
  <si>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</si>
  <si>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</si>
  <si>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</si>
  <si>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</si>
  <si>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</si>
  <si>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</si>
  <si>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</si>
  <si>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</si>
  <si>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</si>
  <si>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</si>
  <si>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</si>
  <si>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</si>
  <si>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</si>
  <si>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</si>
  <si>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</si>
  <si>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</si>
  <si>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</si>
  <si>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</si>
  <si>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</si>
  <si>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</si>
  <si>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</si>
  <si>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</si>
  <si>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</si>
  <si>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</si>
  <si>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</si>
  <si>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</si>
  <si>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</si>
  <si>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</si>
  <si>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</si>
  <si>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</si>
  <si>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</si>
  <si>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</si>
  <si>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</si>
  <si>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</si>
  <si>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</si>
  <si>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</si>
  <si>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</si>
  <si>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</si>
  <si>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</si>
  <si>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</si>
  <si>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</si>
  <si>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</si>
  <si>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</si>
  <si>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</si>
  <si>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</si>
  <si>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</si>
  <si>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</si>
  <si>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</si>
  <si>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</si>
  <si>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</si>
  <si>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</si>
  <si>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</si>
  <si>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</si>
  <si>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</si>
  <si>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</si>
  <si>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</si>
  <si>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</si>
  <si>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</si>
  <si>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</si>
  <si>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</si>
  <si>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</si>
  <si>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</si>
  <si>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</si>
  <si>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</si>
  <si>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</si>
  <si>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</si>
  <si>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</si>
  <si>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</si>
  <si>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</si>
  <si>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</si>
  <si>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</si>
  <si>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</si>
  <si>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</si>
  <si>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</si>
  <si>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</si>
  <si>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</si>
  <si>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</si>
  <si>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</si>
  <si>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</si>
  <si>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</si>
  <si>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</si>
  <si>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</si>
  <si>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</si>
  <si>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</si>
  <si>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</si>
  <si>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</si>
  <si>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</si>
  <si>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</si>
  <si>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</si>
  <si>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</si>
  <si>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</si>
  <si>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</si>
  <si>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</si>
  <si>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</si>
  <si>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</si>
  <si>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</si>
  <si>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</si>
  <si>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</si>
  <si>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</si>
  <si>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</si>
  <si>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</si>
  <si>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</si>
  <si>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</si>
  <si>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</si>
  <si>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</si>
  <si>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</si>
  <si>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</si>
  <si>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</si>
  <si>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</si>
  <si>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</si>
  <si>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</si>
  <si>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</si>
  <si>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</si>
  <si>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</si>
  <si>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</si>
  <si>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</si>
  <si>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</si>
  <si>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</si>
  <si>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</si>
  <si>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</si>
  <si>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</si>
  <si>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</si>
  <si>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</si>
  <si>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</si>
  <si>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</si>
  <si>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</si>
  <si>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</si>
  <si>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</si>
  <si>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</si>
  <si>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</si>
  <si>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</si>
  <si>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</si>
  <si>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</si>
  <si>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</si>
  <si>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</si>
  <si>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</si>
  <si>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</si>
  <si>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</si>
  <si>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</si>
  <si>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</si>
  <si>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</si>
  <si>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</si>
  <si>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</si>
  <si>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</si>
  <si>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</si>
  <si>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</si>
  <si>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</si>
  <si>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</si>
  <si>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</si>
  <si>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</si>
  <si>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</si>
  <si>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</si>
  <si>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</si>
  <si>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</si>
  <si>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</si>
  <si>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</si>
  <si>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</si>
  <si>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</si>
  <si>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</si>
  <si>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</si>
  <si>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</si>
  <si>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</si>
  <si>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</si>
  <si>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</si>
  <si>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</si>
  <si>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</si>
  <si>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</si>
  <si>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</si>
  <si>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</si>
  <si>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</si>
  <si>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</si>
  <si>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</si>
  <si>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</si>
  <si>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</si>
  <si>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</si>
  <si>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</si>
  <si>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</si>
  <si>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</si>
  <si>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</si>
  <si>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</si>
  <si>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</si>
  <si>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</si>
  <si>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</si>
  <si>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</si>
  <si>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</si>
  <si>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</si>
  <si>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</si>
  <si>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</si>
  <si>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</si>
  <si>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</si>
  <si>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</si>
  <si>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</si>
  <si>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</si>
  <si>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</si>
  <si>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</si>
  <si>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</si>
  <si>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</si>
  <si>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</si>
  <si>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</si>
  <si>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</si>
  <si>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</si>
  <si>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</si>
  <si>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</si>
  <si>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</si>
  <si>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</si>
  <si>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</si>
  <si>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</si>
  <si>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</si>
  <si>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</si>
  <si>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</si>
  <si>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</si>
  <si>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</si>
  <si>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</si>
  <si>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</si>
  <si>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</si>
  <si>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</si>
  <si>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</si>
  <si>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</si>
  <si>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</si>
  <si>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</si>
  <si>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</si>
  <si>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</si>
  <si>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</si>
  <si>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</si>
  <si>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</si>
  <si>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</si>
  <si>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</si>
  <si>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</si>
  <si>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</si>
  <si>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</si>
  <si>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</si>
  <si>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</si>
  <si>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</si>
  <si>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</si>
  <si>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</si>
  <si>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</si>
  <si>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</si>
  <si>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</si>
  <si>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</si>
  <si>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</si>
  <si>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</si>
  <si>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</si>
  <si>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</si>
  <si>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</si>
  <si>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</si>
  <si>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</si>
  <si>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</si>
  <si>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</si>
  <si>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</si>
  <si>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</si>
  <si>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</si>
  <si>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</si>
  <si>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</si>
  <si>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</si>
  <si>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</si>
  <si>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</si>
  <si>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</si>
  <si>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</si>
  <si>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</si>
  <si>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</si>
  <si>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</si>
  <si>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</si>
  <si>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</si>
  <si>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</si>
  <si>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</si>
  <si>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</si>
  <si>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</si>
  <si>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</si>
  <si>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</si>
  <si>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</si>
  <si>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</si>
  <si>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</si>
  <si>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</si>
  <si>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</si>
  <si>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</si>
  <si>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</si>
  <si>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</si>
  <si>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</si>
  <si>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</si>
  <si>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</si>
  <si>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</si>
  <si>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</si>
  <si>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</si>
  <si>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</si>
  <si>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</si>
  <si>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</si>
  <si>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</si>
  <si>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</si>
  <si>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</si>
  <si>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</si>
  <si>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</si>
  <si>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</si>
  <si>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</si>
  <si>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</si>
  <si>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</si>
  <si>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</si>
  <si>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</si>
  <si>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</si>
  <si>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</si>
  <si>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</si>
  <si>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</si>
  <si>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</si>
  <si>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</si>
  <si>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</si>
  <si>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</si>
  <si>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</si>
  <si>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</si>
  <si>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</si>
  <si>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</si>
  <si>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</si>
  <si>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</si>
  <si>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</si>
  <si>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</si>
  <si>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</si>
  <si>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</si>
  <si>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</si>
  <si>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</si>
  <si>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</si>
  <si>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</si>
  <si>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</si>
  <si>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</si>
  <si>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</si>
  <si>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</si>
  <si>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</si>
  <si>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</si>
  <si>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</si>
  <si>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</si>
  <si>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</si>
  <si>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</si>
  <si>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</si>
  <si>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</si>
  <si>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</si>
  <si>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</si>
  <si>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</si>
  <si>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</si>
  <si>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</si>
  <si>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</si>
  <si>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</si>
  <si>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</si>
  <si>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</si>
  <si>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</si>
  <si>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</si>
  <si>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</si>
  <si>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</si>
  <si>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</si>
  <si>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</si>
  <si>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</si>
  <si>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</si>
  <si>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</si>
  <si>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</si>
  <si>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</si>
  <si>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</si>
  <si>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</si>
  <si>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</si>
  <si>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</si>
  <si>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</si>
  <si>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</si>
  <si>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</si>
  <si>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</si>
  <si>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</si>
  <si>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</si>
  <si>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</si>
  <si>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</si>
  <si>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</si>
  <si>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</si>
  <si>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</si>
  <si>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</si>
  <si>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</si>
  <si>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</si>
  <si>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</si>
  <si>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</si>
  <si>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</si>
  <si>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</si>
  <si>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</si>
  <si>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</si>
  <si>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</si>
  <si>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</si>
  <si>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</si>
  <si>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</si>
  <si>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</si>
  <si>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</si>
  <si>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</si>
  <si>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</si>
  <si>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</si>
  <si>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</si>
  <si>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</si>
  <si>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</si>
  <si>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</si>
  <si>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</si>
  <si>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</si>
  <si>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</si>
  <si>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</si>
  <si>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</si>
  <si>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</si>
  <si>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</si>
  <si>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</si>
  <si>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</si>
  <si>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</si>
  <si>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</si>
  <si>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</si>
  <si>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</si>
  <si>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</si>
  <si>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</si>
  <si>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</si>
  <si>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</si>
  <si>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</si>
  <si>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</si>
  <si>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</si>
  <si>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</si>
  <si>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</si>
  <si>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</si>
  <si>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</si>
  <si>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</si>
  <si>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</si>
  <si>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</si>
  <si>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</si>
  <si>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</si>
  <si>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</si>
  <si>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</si>
  <si>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</si>
  <si>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</si>
  <si>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</si>
  <si>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</si>
  <si>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</si>
  <si>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</si>
  <si>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</si>
  <si>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</si>
  <si>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</si>
  <si>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</si>
  <si>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</si>
  <si>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</si>
  <si>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</si>
  <si>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</si>
  <si>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</si>
  <si>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</si>
  <si>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</si>
  <si>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</si>
  <si>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</si>
  <si>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</si>
  <si>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</si>
  <si>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</si>
  <si>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</si>
  <si>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</si>
  <si>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</si>
  <si>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</si>
  <si>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</si>
  <si>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</si>
  <si>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</si>
  <si>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</si>
  <si>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</si>
  <si>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</si>
  <si>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</si>
  <si>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</si>
  <si>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</si>
  <si>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</si>
  <si>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</si>
  <si>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</si>
  <si>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</si>
  <si>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</si>
  <si>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</si>
  <si>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</si>
  <si>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</si>
  <si>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</si>
  <si>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</si>
  <si>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</si>
  <si>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</si>
  <si>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</si>
  <si>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</si>
  <si>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</si>
  <si>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</si>
  <si>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</si>
  <si>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</si>
  <si>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</si>
  <si>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</si>
  <si>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</si>
  <si>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</si>
  <si>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</si>
  <si>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</si>
  <si>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</si>
  <si>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</si>
  <si>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</si>
  <si>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</si>
  <si>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</si>
  <si>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</si>
  <si>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</si>
  <si>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</si>
  <si>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</si>
  <si>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</si>
  <si>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</si>
  <si>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</si>
  <si>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</si>
  <si>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</si>
  <si>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</si>
  <si>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</si>
  <si>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</si>
  <si>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</si>
  <si>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</si>
  <si>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</si>
  <si>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</si>
  <si>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</si>
  <si>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</si>
  <si>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</si>
  <si>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</si>
  <si>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</si>
  <si>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</si>
  <si>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</si>
  <si>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</si>
  <si>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</si>
  <si>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</si>
  <si>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</si>
  <si>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</si>
  <si>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</si>
  <si>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</si>
  <si>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</si>
  <si>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</si>
  <si>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</si>
  <si>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</si>
  <si>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</si>
  <si>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</si>
  <si>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</si>
  <si>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</si>
  <si>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</si>
  <si>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</si>
  <si>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</si>
  <si>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</si>
  <si>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</si>
  <si>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</si>
  <si>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</si>
  <si>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</si>
  <si>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</si>
  <si>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</si>
  <si>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</si>
  <si>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</si>
  <si>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</si>
  <si>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</si>
  <si>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</si>
  <si>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</si>
  <si>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</si>
  <si>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</si>
  <si>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</si>
  <si>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</si>
  <si>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</si>
  <si>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</si>
  <si>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</si>
  <si>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</si>
  <si>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</si>
  <si>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</si>
  <si>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</si>
  <si>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</si>
  <si>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</si>
  <si>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</si>
  <si>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</si>
  <si>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</si>
  <si>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</si>
  <si>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</si>
  <si>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</si>
  <si>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</si>
  <si>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</si>
  <si>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</si>
  <si>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</si>
  <si>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</si>
  <si>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</si>
  <si>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</si>
  <si>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</si>
  <si>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</si>
  <si>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</si>
  <si>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</si>
  <si>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</si>
  <si>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</si>
  <si>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</si>
  <si>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</si>
  <si>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</si>
  <si>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</si>
  <si>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</si>
  <si>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</si>
  <si>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</si>
  <si>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</si>
  <si>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</si>
  <si>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</si>
  <si>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</si>
  <si>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</si>
  <si>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</si>
  <si>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</si>
  <si>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</si>
  <si>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</si>
  <si>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</si>
  <si>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</si>
  <si>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</si>
  <si>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</si>
  <si>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</si>
  <si>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</si>
  <si>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</si>
  <si>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</si>
  <si>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</si>
  <si>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</si>
  <si>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</si>
  <si>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</si>
  <si>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</si>
  <si>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</si>
  <si>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</si>
  <si>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</si>
  <si>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</si>
  <si>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</si>
  <si>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</si>
  <si>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</si>
  <si>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</si>
  <si>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</si>
  <si>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</si>
  <si>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</si>
  <si>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</si>
  <si>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</si>
  <si>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</si>
  <si>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</si>
  <si>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</si>
  <si>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</si>
  <si>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</si>
  <si>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</si>
  <si>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</si>
  <si>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</si>
  <si>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</si>
  <si>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</si>
  <si>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</si>
  <si>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</si>
  <si>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</si>
  <si>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</si>
  <si>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</si>
  <si>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</si>
  <si>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</si>
  <si>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</si>
  <si>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</si>
  <si>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</si>
  <si>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</si>
  <si>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</si>
  <si>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</si>
  <si>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</si>
  <si>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</si>
  <si>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</si>
  <si>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</si>
  <si>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</si>
  <si>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</si>
  <si>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</si>
  <si>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</si>
  <si>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</si>
  <si>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</si>
  <si>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</si>
  <si>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</si>
  <si>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</si>
  <si>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</si>
  <si>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</si>
  <si>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</si>
  <si>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</si>
  <si>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</si>
  <si>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</si>
  <si>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</si>
  <si>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</si>
  <si>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</si>
  <si>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</si>
  <si>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</si>
  <si>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</si>
  <si>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</si>
  <si>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</si>
  <si>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</si>
  <si>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</si>
  <si>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</si>
  <si>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</si>
  <si>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</si>
  <si>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</si>
  <si>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</si>
  <si>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</si>
  <si>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</si>
  <si>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</si>
  <si>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</si>
  <si>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</si>
  <si>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</si>
  <si>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</si>
  <si>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</si>
  <si>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</si>
  <si>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</si>
  <si>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</si>
  <si>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</si>
  <si>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</si>
  <si>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</si>
  <si>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</si>
  <si>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</si>
  <si>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</si>
  <si>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</si>
  <si>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</si>
  <si>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</si>
  <si>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</si>
  <si>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</si>
  <si>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</si>
  <si>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</si>
  <si>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</si>
  <si>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</si>
  <si>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</si>
  <si>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</si>
  <si>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</si>
  <si>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</si>
  <si>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</si>
  <si>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</si>
  <si>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</si>
  <si>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</si>
  <si>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</si>
  <si>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</si>
  <si>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</si>
  <si>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</si>
  <si>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</si>
  <si>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</si>
  <si>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</si>
  <si>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</si>
  <si>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</si>
  <si>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</si>
  <si>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</si>
  <si>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</si>
  <si>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</si>
  <si>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</si>
  <si>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</si>
  <si>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</si>
  <si>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</si>
  <si>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</si>
  <si>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</si>
  <si>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</si>
  <si>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</si>
  <si>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</si>
  <si>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</si>
  <si>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</si>
  <si>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</si>
  <si>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</si>
  <si>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</si>
  <si>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</si>
  <si>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</si>
  <si>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</si>
  <si>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</si>
  <si>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</si>
  <si>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</si>
  <si>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</si>
  <si>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</si>
  <si>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</si>
  <si>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</si>
  <si>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</si>
  <si>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</si>
  <si>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</si>
  <si>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</si>
  <si>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</si>
  <si>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</si>
  <si>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</si>
  <si>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</si>
  <si>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</si>
  <si>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</si>
  <si>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</si>
  <si>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</si>
  <si>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</si>
  <si>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</si>
  <si>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</si>
  <si>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</si>
  <si>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</si>
  <si>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</si>
  <si>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</si>
  <si>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</si>
  <si>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</si>
  <si>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</si>
  <si>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</si>
  <si>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</si>
  <si>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</si>
  <si>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</si>
  <si>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</si>
  <si>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</si>
  <si>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</si>
  <si>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</si>
  <si>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</si>
  <si>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</si>
  <si>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</si>
  <si>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</si>
  <si>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</si>
  <si>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</si>
  <si>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</si>
  <si>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</si>
  <si>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</si>
  <si>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</si>
  <si>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</si>
  <si>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</si>
  <si>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</si>
  <si>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</si>
  <si>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</si>
  <si>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</si>
  <si>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</si>
  <si>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</si>
  <si>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</si>
  <si>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</si>
  <si>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</si>
  <si>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</si>
  <si>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</si>
  <si>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</si>
  <si>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</si>
  <si>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</si>
  <si>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</si>
  <si>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</si>
  <si>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</si>
  <si>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</si>
  <si>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</si>
  <si>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</si>
  <si>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</si>
  <si>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</si>
  <si>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</si>
  <si>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</si>
  <si>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</si>
  <si>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</si>
  <si>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</si>
  <si>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</si>
  <si>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</si>
  <si>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</si>
  <si>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</si>
  <si>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</si>
  <si>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</si>
  <si>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</si>
  <si>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</si>
  <si>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</si>
  <si>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</si>
  <si>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</si>
  <si>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</si>
  <si>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</si>
  <si>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</si>
  <si>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</si>
  <si>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</si>
  <si>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</si>
  <si>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</si>
  <si>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</si>
  <si>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</si>
  <si>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</si>
  <si>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</si>
  <si>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</si>
  <si>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</si>
  <si>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</si>
  <si>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</si>
  <si>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</si>
  <si>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</si>
  <si>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</si>
  <si>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</si>
  <si>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</si>
  <si>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</si>
  <si>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</si>
  <si>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</si>
  <si>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</si>
  <si>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</si>
  <si>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</si>
  <si>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</si>
  <si>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</si>
  <si>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</si>
  <si>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</si>
  <si>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</si>
  <si>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</si>
  <si>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</si>
  <si>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</si>
  <si>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</si>
  <si>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</si>
  <si>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</si>
  <si>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</si>
  <si>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</si>
  <si>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</si>
  <si>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</si>
  <si>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</si>
  <si>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</si>
  <si>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</si>
  <si>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</si>
  <si>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</si>
  <si>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</si>
  <si>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</si>
  <si>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</si>
  <si>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</si>
  <si>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</si>
  <si>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</si>
  <si>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</si>
  <si>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</si>
  <si>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</si>
  <si>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</si>
  <si>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</si>
  <si>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</si>
  <si>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</si>
  <si>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</si>
  <si>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</si>
  <si>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</si>
  <si>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</si>
  <si>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</si>
  <si>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</si>
  <si>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</si>
  <si>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</si>
  <si>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</si>
  <si>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</si>
  <si>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</si>
  <si>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</si>
  <si>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</si>
  <si>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</si>
  <si>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</si>
  <si>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</si>
  <si>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</si>
  <si>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</si>
  <si>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</si>
  <si>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</si>
  <si>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</si>
  <si>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</si>
  <si>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</si>
  <si>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</si>
  <si>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</si>
  <si>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</si>
  <si>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</si>
  <si>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</si>
  <si>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</si>
  <si>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</si>
  <si>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</si>
  <si>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</si>
  <si>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</si>
  <si>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</si>
  <si>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</si>
  <si>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</si>
  <si>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</si>
  <si>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</si>
  <si>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</si>
  <si>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</si>
  <si>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</si>
  <si>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</si>
  <si>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</si>
  <si>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</si>
  <si>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</si>
  <si>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</si>
  <si>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</si>
  <si>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</si>
  <si>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</si>
  <si>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</si>
  <si>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</si>
  <si>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</si>
  <si>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</si>
  <si>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</si>
  <si>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</si>
  <si>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</si>
  <si>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</si>
  <si>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</si>
  <si>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</si>
  <si>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</si>
  <si>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</si>
  <si>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</si>
  <si>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</si>
  <si>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</si>
  <si>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</si>
  <si>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</si>
  <si>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</si>
  <si>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</si>
  <si>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</si>
  <si>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</si>
  <si>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</si>
  <si>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</si>
  <si>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</si>
  <si>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</si>
  <si>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</si>
  <si>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</si>
  <si>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</si>
  <si>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</si>
  <si>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</si>
  <si>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</si>
  <si>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</si>
  <si>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</si>
  <si>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</si>
  <si>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</si>
  <si>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</si>
  <si>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</si>
  <si>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</si>
  <si>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</si>
  <si>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</si>
  <si>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</si>
  <si>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</si>
  <si>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</si>
  <si>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</si>
  <si>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</si>
  <si>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</si>
  <si>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</si>
  <si>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</si>
  <si>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</si>
  <si>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</si>
  <si>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</si>
  <si>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</si>
  <si>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</si>
  <si>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</si>
  <si>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</si>
  <si>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</si>
  <si>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</si>
  <si>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</si>
  <si>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</si>
  <si>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</si>
  <si>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</si>
  <si>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</si>
  <si>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</si>
  <si>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</si>
  <si>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</si>
  <si>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</si>
  <si>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</si>
  <si>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</si>
  <si>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</si>
  <si>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</si>
  <si>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</si>
  <si>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</si>
  <si>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</si>
  <si>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</si>
  <si>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</si>
  <si>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</si>
  <si>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</si>
  <si>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</si>
  <si>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</si>
  <si>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</si>
  <si>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</si>
  <si>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</si>
  <si>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</si>
  <si>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</si>
  <si>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</si>
  <si>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</si>
  <si>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</si>
  <si>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</si>
  <si>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</si>
  <si>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</si>
  <si>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</si>
  <si>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</si>
  <si>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</si>
  <si>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</si>
  <si>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</si>
  <si>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</si>
  <si>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</si>
  <si>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</si>
  <si>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</si>
  <si>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</si>
  <si>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</si>
  <si>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</si>
  <si>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</si>
  <si>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</si>
  <si>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</si>
  <si>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</si>
  <si>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</si>
  <si>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</si>
  <si>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</si>
  <si>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</si>
  <si>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</si>
  <si>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</si>
  <si>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</si>
  <si>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</si>
  <si>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</si>
  <si>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</si>
  <si>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</si>
  <si>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</si>
  <si>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</si>
  <si>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</si>
  <si>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</si>
  <si>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</si>
  <si>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</si>
  <si>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</si>
  <si>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</si>
  <si>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</si>
  <si>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</si>
  <si>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</si>
  <si>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</si>
  <si>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</si>
  <si>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</si>
  <si>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</si>
  <si>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</si>
  <si>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</si>
  <si>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</si>
  <si>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</si>
  <si>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</si>
  <si>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</si>
  <si>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</si>
  <si>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</si>
  <si>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</si>
  <si>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</si>
  <si>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</si>
  <si>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</si>
  <si>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</si>
  <si>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</si>
  <si>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</si>
  <si>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</si>
  <si>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</si>
  <si>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</si>
  <si>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</si>
  <si>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</si>
  <si>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</si>
  <si>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</si>
  <si>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</si>
  <si>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</si>
  <si>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</si>
  <si>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</si>
  <si>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</si>
  <si>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</si>
  <si>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</si>
  <si>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</si>
  <si>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</si>
  <si>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</si>
  <si>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</si>
  <si>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</si>
  <si>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</si>
  <si>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</si>
  <si>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</si>
  <si>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</si>
  <si>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</si>
  <si>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</si>
  <si>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</si>
  <si>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</si>
  <si>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</si>
  <si>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</si>
  <si>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</si>
  <si>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</si>
  <si>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</si>
  <si>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</si>
  <si>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</si>
  <si>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</si>
  <si>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</si>
  <si>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</si>
  <si>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</si>
  <si>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</si>
  <si>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</si>
  <si>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</si>
  <si>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</si>
  <si>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</si>
  <si>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</si>
  <si>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</si>
  <si>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</si>
  <si>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</si>
  <si>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</si>
  <si>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</si>
  <si>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</si>
  <si>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</si>
  <si>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</si>
  <si>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</si>
  <si>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</si>
  <si>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</si>
  <si>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</si>
  <si>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</si>
  <si>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</si>
  <si>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</si>
  <si>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</si>
  <si>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</si>
  <si>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</si>
  <si>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</si>
  <si>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</si>
  <si>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</si>
  <si>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</si>
  <si>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</si>
  <si>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</si>
  <si>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</si>
  <si>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</si>
  <si>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</si>
  <si>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</si>
  <si>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</si>
  <si>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</si>
  <si>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</si>
  <si>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</si>
  <si>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</si>
  <si>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</si>
  <si>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</si>
  <si>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</si>
  <si>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</si>
  <si>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</si>
  <si>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</si>
  <si>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</si>
  <si>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</si>
  <si>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</si>
  <si>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</si>
  <si>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</si>
  <si>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</si>
  <si>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</si>
  <si>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</si>
  <si>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</si>
  <si>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</si>
  <si>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</si>
  <si>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</si>
  <si>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</si>
  <si>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</si>
  <si>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</si>
  <si>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</si>
  <si>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</si>
  <si>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</si>
  <si>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</si>
  <si>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</si>
  <si>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</si>
  <si>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</si>
  <si>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</si>
  <si>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</si>
  <si>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</si>
  <si>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</si>
  <si>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</si>
  <si>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</si>
  <si>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</si>
  <si>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</si>
  <si>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</si>
  <si>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</si>
  <si>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</si>
  <si>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</si>
  <si>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</si>
  <si>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</si>
  <si>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</si>
  <si>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</si>
  <si>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</si>
  <si>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</si>
  <si>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</si>
  <si>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</si>
  <si>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</si>
  <si>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</si>
  <si>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</si>
  <si>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</si>
  <si>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</si>
  <si>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</si>
  <si>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</si>
  <si>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</si>
  <si>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</si>
  <si>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</si>
  <si>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</si>
  <si>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</si>
  <si>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</si>
  <si>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</si>
  <si>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</si>
  <si>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</si>
  <si>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</si>
  <si>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</si>
  <si>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</si>
  <si>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</si>
  <si>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</si>
  <si>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</si>
  <si>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</si>
  <si>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</si>
  <si>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</si>
  <si>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</si>
  <si>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</si>
  <si>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</si>
  <si>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</si>
  <si>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</si>
  <si>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</si>
  <si>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</si>
  <si>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</si>
  <si>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</si>
  <si>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</si>
  <si>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</si>
  <si>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</si>
  <si>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</si>
  <si>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</si>
  <si>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</si>
  <si>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</si>
  <si>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</si>
  <si>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</si>
  <si>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</si>
  <si>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</si>
  <si>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</si>
  <si>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</si>
  <si>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</si>
  <si>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</si>
  <si>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</si>
  <si>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</si>
  <si>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</si>
  <si>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</si>
  <si>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</si>
  <si>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</si>
  <si>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</si>
  <si>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</si>
  <si>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</si>
  <si>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</si>
  <si>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</si>
  <si>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</si>
  <si>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</si>
  <si>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</si>
  <si>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</si>
  <si>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</si>
  <si>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</si>
  <si>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</si>
  <si>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</si>
  <si>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</si>
  <si>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</si>
  <si>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</si>
  <si>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</si>
  <si>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</si>
  <si>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</si>
  <si>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</si>
  <si>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</si>
  <si>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</si>
  <si>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</si>
  <si>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</si>
  <si>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</si>
  <si>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</si>
  <si>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</si>
  <si>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</si>
  <si>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</si>
  <si>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</si>
  <si>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</si>
  <si>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</si>
  <si>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</si>
  <si>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</si>
  <si>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</si>
  <si>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</si>
  <si>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</si>
  <si>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</si>
  <si>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</si>
  <si>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</si>
  <si>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</si>
  <si>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</si>
  <si>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</si>
  <si>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</si>
  <si>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</si>
  <si>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</si>
  <si>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</si>
  <si>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</si>
  <si>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</si>
  <si>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</si>
  <si>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</si>
  <si>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</si>
  <si>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</si>
  <si>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</si>
  <si>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</si>
  <si>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</si>
  <si>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</si>
  <si>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</si>
  <si>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</si>
  <si>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</si>
  <si>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</si>
  <si>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</si>
  <si>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</si>
  <si>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</si>
  <si>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</si>
  <si>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</si>
  <si>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</si>
  <si>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</si>
  <si>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</si>
  <si>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</si>
  <si>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</si>
  <si>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</si>
  <si>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</si>
  <si>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</si>
  <si>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</si>
  <si>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</si>
  <si>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</si>
  <si>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</si>
  <si>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</si>
  <si>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</si>
  <si>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</si>
  <si>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</si>
  <si>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</si>
  <si>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</si>
  <si>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</si>
  <si>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</si>
  <si>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</si>
  <si>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</si>
  <si>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</si>
  <si>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</si>
  <si>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</si>
  <si>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</si>
  <si>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</si>
  <si>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</si>
  <si>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</si>
  <si>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</si>
  <si>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</si>
  <si>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</si>
  <si>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</si>
  <si>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</si>
  <si>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</si>
  <si>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</si>
  <si>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</si>
  <si>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</si>
  <si>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</si>
  <si>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</si>
  <si>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</si>
  <si>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</si>
  <si>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</si>
  <si>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</si>
  <si>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</si>
  <si>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</si>
  <si>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</si>
  <si>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</si>
  <si>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</si>
  <si>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</si>
  <si>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</si>
  <si>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</si>
  <si>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</si>
  <si>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</si>
  <si>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</si>
  <si>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</si>
  <si>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</si>
  <si>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</si>
  <si>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</si>
  <si>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</si>
  <si>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</si>
  <si>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</si>
  <si>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</si>
  <si>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</si>
  <si>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</si>
  <si>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</si>
  <si>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</si>
  <si>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</si>
  <si>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</si>
  <si>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</si>
  <si>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</si>
  <si>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</si>
  <si>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</si>
  <si>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</si>
  <si>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</si>
  <si>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</si>
  <si>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</si>
  <si>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</si>
  <si>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</si>
  <si>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</si>
  <si>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</si>
  <si>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</si>
  <si>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</si>
  <si>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</si>
  <si>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</si>
  <si>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</si>
  <si>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</si>
  <si>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</si>
  <si>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</si>
  <si>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</si>
  <si>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</si>
  <si>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</si>
  <si>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</si>
  <si>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</si>
  <si>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</si>
  <si>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</si>
  <si>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</si>
  <si>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</si>
  <si>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</si>
  <si>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</si>
  <si>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</si>
  <si>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</si>
  <si>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</si>
  <si>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</si>
  <si>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</si>
  <si>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</si>
  <si>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</si>
  <si>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</si>
  <si>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</si>
  <si>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</si>
  <si>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</si>
  <si>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</si>
  <si>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</si>
  <si>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</si>
  <si>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</si>
  <si>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</si>
  <si>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</si>
  <si>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</si>
  <si>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</si>
  <si>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</si>
  <si>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</si>
  <si>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</si>
  <si>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</si>
  <si>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</si>
  <si>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</si>
  <si>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</si>
  <si>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</si>
  <si>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</si>
  <si>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</si>
  <si>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</si>
  <si>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</si>
  <si>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</si>
  <si>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</si>
  <si>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</si>
  <si>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</si>
  <si>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</si>
  <si>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</si>
  <si>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</si>
  <si>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</si>
  <si>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</si>
  <si>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</si>
  <si>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</si>
  <si>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</si>
  <si>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</si>
  <si>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</si>
  <si>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</si>
  <si>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</si>
  <si>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</si>
  <si>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</si>
  <si>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</si>
  <si>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</si>
  <si>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</si>
  <si>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</si>
  <si>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</si>
  <si>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</si>
  <si>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</si>
  <si>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</si>
  <si>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</si>
  <si>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</si>
  <si>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</si>
  <si>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</si>
  <si>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</si>
  <si>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</si>
  <si>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</si>
  <si>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</si>
  <si>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</si>
  <si>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</si>
  <si>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</si>
  <si>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</si>
  <si>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</si>
  <si>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</si>
  <si>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</si>
  <si>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</si>
  <si>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</si>
  <si>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</si>
  <si>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</si>
  <si>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</si>
  <si>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</si>
  <si>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</si>
  <si>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</si>
  <si>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</si>
  <si>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</si>
  <si>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</si>
  <si>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</si>
  <si>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</si>
  <si>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</si>
  <si>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</si>
  <si>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</si>
  <si>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</si>
  <si>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</si>
  <si>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</si>
  <si>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</si>
  <si>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</si>
  <si>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</si>
  <si>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</si>
  <si>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</si>
  <si>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</si>
  <si>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</si>
  <si>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</si>
  <si>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</si>
  <si>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</si>
  <si>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</si>
  <si>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</si>
  <si>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</si>
  <si>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</si>
  <si>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</si>
  <si>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</si>
  <si>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</si>
  <si>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</si>
  <si>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</si>
  <si>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</si>
  <si>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</si>
  <si>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</si>
  <si>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</si>
  <si>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</si>
  <si>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</si>
  <si>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</si>
  <si>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</si>
  <si>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</si>
  <si>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</si>
  <si>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</si>
  <si>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</si>
  <si>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</si>
  <si>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</si>
  <si>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</si>
  <si>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</si>
  <si>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</si>
  <si>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</si>
  <si>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</si>
  <si>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</si>
  <si>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</si>
  <si>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</si>
  <si>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</si>
  <si>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</si>
  <si>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</si>
  <si>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</si>
  <si>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</si>
  <si>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</si>
  <si>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</si>
  <si>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</si>
  <si>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</si>
  <si>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</si>
  <si>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</si>
  <si>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</si>
  <si>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</si>
  <si>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</si>
  <si>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</si>
  <si>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</si>
  <si>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</si>
  <si>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</si>
  <si>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</si>
  <si>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</si>
  <si>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</si>
  <si>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</si>
  <si>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</si>
  <si>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</si>
  <si>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</si>
  <si>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</si>
  <si>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</si>
  <si>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</si>
  <si>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</si>
  <si>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</si>
  <si>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</si>
  <si>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</si>
  <si>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</si>
  <si>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</si>
  <si>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</si>
  <si>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</si>
  <si>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</si>
  <si>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</si>
  <si>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</si>
  <si>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</si>
  <si>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</si>
  <si>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</si>
  <si>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</si>
  <si>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</si>
  <si>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</si>
  <si>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</si>
  <si>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</si>
  <si>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</si>
  <si>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</si>
  <si>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</si>
  <si>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</si>
  <si>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</si>
  <si>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</si>
  <si>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</si>
  <si>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</si>
  <si>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</si>
  <si>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</si>
  <si>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</si>
  <si>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</si>
  <si>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</si>
  <si>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</si>
  <si>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</si>
  <si>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</si>
  <si>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</si>
  <si>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</si>
  <si>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</si>
  <si>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</si>
  <si>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</si>
  <si>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</si>
  <si>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</si>
  <si>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</si>
  <si>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</si>
  <si>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</si>
  <si>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</si>
  <si>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</si>
  <si>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</si>
  <si>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</si>
  <si>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</si>
  <si>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</si>
  <si>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</si>
  <si>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</si>
  <si>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</si>
  <si>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</si>
  <si>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</si>
  <si>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</si>
  <si>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</si>
  <si>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</si>
  <si>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</si>
  <si>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</si>
  <si>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</si>
  <si>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</si>
  <si>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</si>
  <si>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</si>
  <si>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</si>
  <si>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</si>
  <si>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</si>
  <si>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</si>
  <si>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</si>
  <si>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</si>
  <si>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</si>
  <si>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</si>
  <si>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</si>
  <si>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</si>
  <si>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</si>
  <si>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</si>
  <si>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</si>
  <si>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</si>
  <si>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</si>
  <si>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</si>
  <si>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</si>
  <si>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</si>
  <si>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</si>
  <si>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</si>
  <si>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</si>
  <si>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</si>
  <si>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</si>
  <si>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</si>
  <si>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</si>
  <si>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</si>
  <si>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</si>
  <si>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</si>
  <si>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</si>
  <si>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</si>
  <si>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</si>
  <si>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</si>
  <si>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</si>
  <si>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</si>
  <si>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</si>
  <si>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</si>
  <si>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</si>
  <si>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</si>
  <si>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</si>
  <si>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</si>
  <si>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</si>
  <si>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</si>
  <si>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</si>
  <si>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</si>
  <si>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</si>
  <si>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</si>
  <si>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</si>
  <si>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</si>
  <si>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</si>
  <si>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</si>
  <si>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</si>
  <si>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</si>
  <si>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</si>
  <si>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</si>
  <si>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</si>
  <si>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</si>
  <si>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</si>
  <si>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</si>
  <si>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</si>
  <si>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</si>
  <si>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</si>
  <si>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</si>
  <si>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</si>
  <si>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</si>
  <si>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</si>
  <si>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</si>
  <si>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</si>
  <si>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</si>
  <si>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</si>
  <si>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</si>
  <si>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</si>
  <si>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</si>
  <si>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</si>
  <si>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</si>
  <si>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</si>
  <si>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</si>
  <si>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</si>
  <si>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</si>
  <si>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</si>
  <si>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</si>
  <si>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</si>
  <si>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</si>
  <si>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</si>
  <si>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</si>
  <si>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</si>
  <si>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</si>
  <si>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</si>
  <si>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</si>
  <si>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</si>
  <si>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</si>
  <si>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</si>
  <si>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</si>
  <si>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</si>
  <si>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</si>
  <si>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</si>
  <si>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</si>
  <si>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</si>
  <si>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</si>
  <si>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</si>
  <si>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</si>
  <si>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</si>
  <si>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</si>
  <si>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</si>
  <si>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</si>
  <si>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</si>
  <si>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</si>
  <si>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</si>
  <si>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</si>
  <si>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</si>
  <si>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</si>
  <si>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</si>
  <si>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</si>
  <si>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</si>
  <si>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</si>
  <si>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</si>
  <si>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</si>
  <si>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</si>
  <si>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</si>
  <si>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</si>
  <si>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</si>
  <si>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</si>
  <si>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</si>
  <si>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</si>
  <si>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</si>
  <si>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</si>
  <si>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</si>
  <si>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</si>
  <si>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</si>
  <si>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</si>
  <si>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</si>
  <si>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</si>
  <si>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</si>
  <si>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</si>
  <si>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</si>
  <si>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</si>
  <si>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</si>
  <si>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</si>
  <si>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</si>
  <si>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</si>
  <si>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</si>
  <si>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</si>
  <si>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</si>
  <si>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</si>
  <si>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</si>
  <si>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</si>
  <si>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</si>
  <si>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</si>
  <si>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</si>
  <si>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</si>
  <si>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</si>
  <si>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</si>
  <si>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</si>
  <si>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</si>
  <si>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</si>
  <si>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</si>
  <si>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</si>
  <si>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</si>
  <si>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</si>
  <si>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</si>
  <si>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</si>
  <si>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</si>
  <si>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</si>
  <si>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</si>
  <si>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</si>
  <si>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</si>
  <si>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</si>
  <si>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</si>
  <si>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</si>
  <si>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</si>
  <si>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</si>
  <si>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</si>
  <si>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</si>
  <si>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</si>
  <si>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</si>
  <si>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</si>
  <si>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</si>
  <si>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</si>
  <si>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</si>
  <si>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</si>
  <si>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</si>
  <si>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</si>
  <si>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</si>
  <si>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</si>
  <si>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</si>
  <si>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</si>
  <si>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</si>
  <si>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</si>
  <si>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</si>
  <si>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</si>
  <si>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</si>
  <si>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</si>
  <si>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</si>
  <si>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</si>
  <si>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</si>
  <si>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</si>
  <si>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</si>
  <si>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</si>
  <si>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</si>
  <si>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</si>
  <si>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</si>
  <si>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</si>
  <si>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</si>
  <si>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</si>
  <si>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</si>
  <si>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</si>
  <si>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</si>
  <si>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</si>
  <si>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</si>
  <si>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</si>
  <si>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</si>
  <si>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</si>
  <si>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</si>
  <si>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</si>
  <si>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</si>
  <si>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</si>
  <si>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</si>
  <si>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</si>
  <si>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</si>
  <si>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</si>
  <si>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</si>
  <si>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</si>
  <si>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</si>
  <si>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</si>
  <si>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</si>
  <si>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</si>
  <si>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</si>
  <si>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</si>
  <si>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</si>
  <si>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</si>
  <si>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</si>
  <si>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</si>
  <si>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</si>
  <si>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</si>
  <si>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</si>
  <si>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</si>
  <si>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</si>
  <si>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</si>
  <si>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</si>
  <si>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</si>
  <si>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</si>
  <si>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</si>
  <si>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</si>
  <si>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</si>
  <si>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</si>
  <si>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</si>
  <si>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</si>
  <si>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</si>
  <si>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</si>
  <si>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</si>
  <si>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</si>
  <si>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</si>
  <si>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</si>
  <si>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</si>
  <si>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</si>
  <si>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</si>
  <si>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</si>
  <si>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</si>
  <si>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</si>
  <si>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</si>
  <si>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</si>
  <si>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</si>
  <si>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</si>
  <si>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</si>
  <si>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</si>
  <si>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</si>
  <si>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</si>
  <si>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</si>
  <si>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</si>
  <si>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</si>
  <si>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</si>
  <si>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</si>
  <si>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</si>
  <si>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</si>
  <si>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</si>
  <si>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</si>
  <si>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</si>
  <si>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</si>
  <si>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</si>
  <si>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</si>
  <si>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</si>
  <si>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</si>
  <si>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</si>
  <si>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</si>
  <si>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</si>
  <si>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</si>
  <si>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</si>
  <si>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</si>
  <si>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</si>
  <si>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</si>
  <si>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</si>
  <si>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</si>
  <si>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</si>
  <si>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</si>
  <si>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</si>
  <si>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</si>
  <si>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</si>
  <si>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</si>
  <si>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</si>
  <si>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</si>
  <si>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</si>
  <si>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</si>
  <si>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</si>
  <si>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</si>
  <si>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</si>
  <si>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</si>
  <si>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</si>
  <si>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</si>
  <si>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</si>
  <si>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</si>
  <si>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</si>
  <si>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</si>
  <si>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</si>
  <si>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</si>
  <si>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</si>
  <si>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</si>
  <si>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</si>
  <si>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</si>
  <si>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</si>
  <si>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</si>
  <si>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</si>
  <si>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</si>
  <si>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</si>
  <si>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</si>
  <si>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</si>
  <si>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</si>
  <si>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</si>
  <si>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</si>
  <si>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</si>
  <si>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</si>
  <si>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</si>
  <si>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</si>
  <si>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</si>
  <si>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</si>
  <si>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</si>
  <si>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</si>
  <si>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</si>
  <si>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pribor i materijal</t>
  </si>
  <si>
    <t>Toneri i tinte</t>
  </si>
  <si>
    <t>Računalni pribor, dijelovi i mediji za pohranu</t>
  </si>
  <si>
    <t>Higijenska i papirna konfekcija</t>
  </si>
  <si>
    <t>Sredstva i pribor za čišćenje</t>
  </si>
  <si>
    <t xml:space="preserve">Alkoholi za laboratorijski rad  </t>
  </si>
  <si>
    <t xml:space="preserve">Kemikalije anorganske </t>
  </si>
  <si>
    <t xml:space="preserve">Kemikalije organske </t>
  </si>
  <si>
    <t>Hranjivi mediji za stanične kulture</t>
  </si>
  <si>
    <t>Serumi za staničnu kulturu</t>
  </si>
  <si>
    <t>Protutijela</t>
  </si>
  <si>
    <t>Sekundarno protutijelo</t>
  </si>
  <si>
    <t>Monoklonalno primarno protutijelo (Mouse)</t>
  </si>
  <si>
    <t>Monoklonalno primarno protutijelo (Rabbit)</t>
  </si>
  <si>
    <t>Poliklonalno primarno protutijelo (Rabbit)</t>
  </si>
  <si>
    <t>Biokemijski kitovi za ELISA-u</t>
  </si>
  <si>
    <t>Biokemijski kitovi za izolaciju DNA, RNA i proteina</t>
  </si>
  <si>
    <t>Biokemijski kitovi - razni</t>
  </si>
  <si>
    <t>Laboratorijski potrošni materijal</t>
  </si>
  <si>
    <t>Epruvete</t>
  </si>
  <si>
    <t>Laboratorijske rukavice</t>
  </si>
  <si>
    <t>Reagensi za molekularnu biologiju</t>
  </si>
  <si>
    <t>Reagensi za PCR</t>
  </si>
  <si>
    <t>Tekući dušik u bidonu</t>
  </si>
  <si>
    <t>Opskrba prirodnim plinom</t>
  </si>
  <si>
    <t>Sitni inventar - laboratorijski</t>
  </si>
  <si>
    <t xml:space="preserve">Telekomunikacijske usluge - mobilna </t>
  </si>
  <si>
    <t>Ostale prijevozne usluge (dostava)</t>
  </si>
  <si>
    <t>Održavanje uredske opreme</t>
  </si>
  <si>
    <t>Održavanje termotehničke opreme</t>
  </si>
  <si>
    <t>Održavanje klimatizacijsko-ventilacionih sustava</t>
  </si>
  <si>
    <t>Održavanje i servisiranje labor. opreme, ostalo</t>
  </si>
  <si>
    <t>Ispitivanje plinskih instalacija i uređaja</t>
  </si>
  <si>
    <t>Usluge - ličilačke</t>
  </si>
  <si>
    <t>Licenca - VIRGA</t>
  </si>
  <si>
    <t>Licenca - za sustav upravljanja ljudskim potencijalima</t>
  </si>
  <si>
    <t>Zdravstveni sistematski pregledi</t>
  </si>
  <si>
    <t>Usluge prijevoda, lektoriranja</t>
  </si>
  <si>
    <t>Održavanje računalne baze Cron</t>
  </si>
  <si>
    <t>Održavanje računalne baze Svarog</t>
  </si>
  <si>
    <t>Održavanje računalne baze Virga</t>
  </si>
  <si>
    <t>Tisak publikacija</t>
  </si>
  <si>
    <t>Tisak promidžbenih materijala</t>
  </si>
  <si>
    <t>Tisak knjiga (priručnika)</t>
  </si>
  <si>
    <t>Reprezentacija - radionice, tečajevi, projekti i sl.</t>
  </si>
  <si>
    <t>Knjige (knjižnični fond)</t>
  </si>
  <si>
    <t>3223 - Energija</t>
  </si>
  <si>
    <t>3224 - Materijal i dijelovi za tekuće i investicijsko održavanje</t>
  </si>
  <si>
    <t>3225 - Sitni inventar i auto gume</t>
  </si>
  <si>
    <t>3231 - Usluge telefona, pošte i prijevoza</t>
  </si>
  <si>
    <t>3232 - Usluge tekućeg i investicijskog održavanja</t>
  </si>
  <si>
    <t>3233 - Usluge promidžbe i informiranja</t>
  </si>
  <si>
    <t>3234 - Komunalne usluge</t>
  </si>
  <si>
    <t>3235 - Zakupnine i najamnine</t>
  </si>
  <si>
    <t>3236 - Zdravstvene i veterinarske usluge</t>
  </si>
  <si>
    <t>3237 - Intelektualne i osobne usluge</t>
  </si>
  <si>
    <t>3238 - Računalne usluge</t>
  </si>
  <si>
    <t>3239 - Ostale usluge</t>
  </si>
  <si>
    <t>3293 - Reprezentacija</t>
  </si>
  <si>
    <t>4221 Uredska oprema i namještaj</t>
  </si>
  <si>
    <t>4224 Medicinska i laboratorijska oprema</t>
  </si>
  <si>
    <t>Napomena (interni sustav označavanja - Virga)</t>
  </si>
  <si>
    <t>1 g.</t>
  </si>
  <si>
    <t>Papir za fotokopirne uređaje i pisače</t>
  </si>
  <si>
    <t>30197630-1</t>
  </si>
  <si>
    <t>30125110-5</t>
  </si>
  <si>
    <t>30234000-8</t>
  </si>
  <si>
    <t xml:space="preserve">     </t>
  </si>
  <si>
    <t xml:space="preserve"> 1 g.</t>
  </si>
  <si>
    <t>Benzin i dizel gorivo</t>
  </si>
  <si>
    <t>33771000-5</t>
  </si>
  <si>
    <t>39800000-0</t>
  </si>
  <si>
    <t>15710000-8</t>
  </si>
  <si>
    <t>24322500-2</t>
  </si>
  <si>
    <t>24310000-0</t>
  </si>
  <si>
    <t>24300000-7</t>
  </si>
  <si>
    <t>33692000-7</t>
  </si>
  <si>
    <t>24111800-3</t>
  </si>
  <si>
    <t>33697000-2</t>
  </si>
  <si>
    <t>33141000-0</t>
  </si>
  <si>
    <t>24327000-2</t>
  </si>
  <si>
    <t>33696500-0</t>
  </si>
  <si>
    <t>33696600-1</t>
  </si>
  <si>
    <t>39831200-8</t>
  </si>
  <si>
    <t>50421000-2</t>
  </si>
  <si>
    <t>19520000-7</t>
  </si>
  <si>
    <t>38437000-7</t>
  </si>
  <si>
    <t>33192500-7</t>
  </si>
  <si>
    <t>09310000-5</t>
  </si>
  <si>
    <t>09323000-7</t>
  </si>
  <si>
    <t>09132100-3</t>
  </si>
  <si>
    <t>09135000-4</t>
  </si>
  <si>
    <t>38000000-5</t>
  </si>
  <si>
    <t>64214000-9</t>
  </si>
  <si>
    <t>64212000-5</t>
  </si>
  <si>
    <t>64110000-0</t>
  </si>
  <si>
    <t>64121100-1</t>
  </si>
  <si>
    <t>50313000-2</t>
  </si>
  <si>
    <t>71333000-1</t>
  </si>
  <si>
    <t>50730000-1</t>
  </si>
  <si>
    <t>45442100-8</t>
  </si>
  <si>
    <t>48000000-8</t>
  </si>
  <si>
    <t>85140000-2</t>
  </si>
  <si>
    <t>79530000-8</t>
  </si>
  <si>
    <t>72267000-4</t>
  </si>
  <si>
    <t>79800000-2</t>
  </si>
  <si>
    <t>79810000-5</t>
  </si>
  <si>
    <t>90900000-6</t>
  </si>
  <si>
    <t>90910000-9</t>
  </si>
  <si>
    <t>22100000-1</t>
  </si>
  <si>
    <t>Sitniji laboratorijski pribor i materijal, razni materijali</t>
  </si>
  <si>
    <t>Standardna hrana za laboratorijske životinje</t>
  </si>
  <si>
    <t>Stelja za laboratorijske životinje</t>
  </si>
  <si>
    <t>18424000-7</t>
  </si>
  <si>
    <t>50531200-8</t>
  </si>
  <si>
    <t>Ispitivanje elektroinstalacija i razvodnih ploča, strujnih krugova, IPR tipkala, panik rasvjete</t>
  </si>
  <si>
    <t>2 g.</t>
  </si>
  <si>
    <t>Telekomunikacijske usluge - fiksna IP tel.</t>
  </si>
  <si>
    <t>II kv.</t>
  </si>
  <si>
    <t>I kv.</t>
  </si>
  <si>
    <t>III kv</t>
  </si>
  <si>
    <t>IV kv.</t>
  </si>
  <si>
    <t>I kv</t>
  </si>
  <si>
    <t xml:space="preserve">I kv </t>
  </si>
  <si>
    <t>Usluga pranja i kemijskog čišćenja</t>
  </si>
  <si>
    <t>II kv</t>
  </si>
  <si>
    <t>50711000-2</t>
  </si>
  <si>
    <t>55300000-3</t>
  </si>
  <si>
    <t>50531100-7</t>
  </si>
  <si>
    <t>03114100-4</t>
  </si>
  <si>
    <t>3227 - Službena, radna i zaštitna odjeća i obuća</t>
  </si>
  <si>
    <t>Specijalna hrana za laboratorijske životinje (breeding)</t>
  </si>
  <si>
    <t>Laborat. posuđe plastično za stan. kulturu</t>
  </si>
  <si>
    <t>3 g.</t>
  </si>
  <si>
    <t>Plinsko ulje ekstra lako - LU EL - grupa IV</t>
  </si>
  <si>
    <t>Nije primjenjivo</t>
  </si>
  <si>
    <t>Opskrba električnom energijom</t>
  </si>
  <si>
    <t>Poštanske usluge u unutarnjem i međunarodnom prometu</t>
  </si>
  <si>
    <t>ne</t>
  </si>
  <si>
    <t>Sitni inventar - uredski</t>
  </si>
  <si>
    <t>Radna odjeća</t>
  </si>
  <si>
    <t>Ispitivanje strojeva i kotlovnica</t>
  </si>
  <si>
    <t>Zbrinjavanje vanrednog otpada</t>
  </si>
  <si>
    <t>Usluga izrade bio modela (3D)</t>
  </si>
  <si>
    <t>Materijali i dijelovi za tekuće investicijsko održavanje laboratorijske opreme</t>
  </si>
  <si>
    <t>45259000-7</t>
  </si>
  <si>
    <t>18110000-3</t>
  </si>
  <si>
    <t>72244000-7</t>
  </si>
  <si>
    <t>90523000-9</t>
  </si>
  <si>
    <t>Održavanje računalne baze Status</t>
  </si>
  <si>
    <t>Oglašavanje natječaja u Narodnim novinama</t>
  </si>
  <si>
    <t>79341000-6</t>
  </si>
  <si>
    <t>Usluga odvoza redovnog otpada</t>
  </si>
  <si>
    <t>90500000-2</t>
  </si>
  <si>
    <t>Ostale komunalne usluge - grad Rijeka</t>
  </si>
  <si>
    <t>65000000-3</t>
  </si>
  <si>
    <t>Vodne usluge</t>
  </si>
  <si>
    <t>65100000-4</t>
  </si>
  <si>
    <t>Najam prostora - Sveučilište</t>
  </si>
  <si>
    <t>70310000-7</t>
  </si>
  <si>
    <t>Usluge pravnog savjetovanja</t>
  </si>
  <si>
    <t>79112000-2</t>
  </si>
  <si>
    <t>IZUZEĆA IZ PLANA NABAVE</t>
  </si>
  <si>
    <t>3221 - Uredski materijal i ostali materijalni rashodi</t>
  </si>
  <si>
    <t xml:space="preserve">  </t>
  </si>
  <si>
    <t xml:space="preserve">   </t>
  </si>
  <si>
    <t>3222 - Materijal i sirovine</t>
  </si>
  <si>
    <t>3 mjeseca</t>
  </si>
  <si>
    <t>Usluge čišćenja poslovnog prostora</t>
  </si>
  <si>
    <t>Najam dvorane za promociju studenata</t>
  </si>
  <si>
    <t xml:space="preserve">Usluga zaštitara </t>
  </si>
  <si>
    <t>II KV</t>
  </si>
  <si>
    <t>79713000-5</t>
  </si>
  <si>
    <t>Obrtnički radovi - elektroinstalacijski</t>
  </si>
  <si>
    <t>50311200-2</t>
  </si>
  <si>
    <t>Grupa 2. Nabava i servisno održavanje rotacijskog  mikrotoma za pripravu tankih rezova svih vrsta tkiva za provođenje histoloških analiza</t>
  </si>
  <si>
    <t>14023</t>
  </si>
  <si>
    <t>14025</t>
  </si>
  <si>
    <t>Financira li se ugovor ili okvirni sporazum iz fondova EU?</t>
  </si>
  <si>
    <t>Dodaci za stanične kulture</t>
  </si>
  <si>
    <t>Održavanje računalne baze Vegasoft</t>
  </si>
  <si>
    <t>Oglašavanje u javnim medijima</t>
  </si>
  <si>
    <t>Održavanje i servisiranje labor. opreme AKTA (uređaj za pročišćavanje proteina)</t>
  </si>
  <si>
    <t>I. kv</t>
  </si>
  <si>
    <t>Proteomika</t>
  </si>
  <si>
    <t>Održavanje i servisiranje labor. opreme IVC sustava</t>
  </si>
  <si>
    <t>Set za fluorescentnu analizu</t>
  </si>
  <si>
    <t>Protočni citometar</t>
  </si>
  <si>
    <t>Mikroskop sa kamerom za histologiju</t>
  </si>
  <si>
    <t>Nabava kaveza i popratne opreme za laboratorijske životinje (IVC)</t>
  </si>
  <si>
    <t>Trajne softver licence za analize u istraživanjima</t>
  </si>
  <si>
    <t>33191110-9</t>
  </si>
  <si>
    <t>Deterdženti, dezinficijensi i sl. za laboratorij</t>
  </si>
  <si>
    <t>Ne</t>
  </si>
  <si>
    <t>Usluga portira (izvenredna zaštita)</t>
  </si>
  <si>
    <t>Centrifuga s hlađenjem s rotorom</t>
  </si>
  <si>
    <t>Farmakologija</t>
  </si>
  <si>
    <t>4241 Knjige</t>
  </si>
  <si>
    <t>Kemiluminescencijski kitovi</t>
  </si>
  <si>
    <t>Materijali i dijelovi za tekuće investicijsko održavanje uredske opreme</t>
  </si>
  <si>
    <t xml:space="preserve">Obrtnički radovi - zidarski </t>
  </si>
  <si>
    <t>50310000-1</t>
  </si>
  <si>
    <t>Licenca - Vegasoft</t>
  </si>
  <si>
    <t>79212000-3</t>
  </si>
  <si>
    <t>Revizorske usluge</t>
  </si>
  <si>
    <t>Usluga održavanje web stranica</t>
  </si>
  <si>
    <t>Radna sjedala i stolice</t>
  </si>
  <si>
    <t>39000000-2</t>
  </si>
  <si>
    <t>42931100-2</t>
  </si>
  <si>
    <t>Dekan</t>
  </si>
  <si>
    <t>izv. prof. dr. sc. Goran Hauser, dr. med.</t>
  </si>
  <si>
    <t>Izrada elaborata zaštite na radu</t>
  </si>
  <si>
    <t>71600000-4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</si>
  <si>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</si>
  <si>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</si>
  <si>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</si>
  <si>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</si>
  <si>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</si>
  <si>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</si>
  <si>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</si>
  <si>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</si>
  <si>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</si>
  <si>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</si>
  <si>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</si>
  <si>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</si>
  <si>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</si>
  <si>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</si>
  <si>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</si>
  <si>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</si>
  <si>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</si>
  <si>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</si>
  <si>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</si>
  <si>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</si>
  <si>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</si>
  <si>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</si>
  <si>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</si>
  <si>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</si>
  <si>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</si>
  <si>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</si>
  <si>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</si>
  <si>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</si>
  <si>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</si>
  <si>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</si>
  <si>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</si>
  <si>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</si>
  <si>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</si>
  <si>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</si>
  <si>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</si>
  <si>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</si>
  <si>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</si>
  <si>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</si>
  <si>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</si>
  <si>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</si>
  <si>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43</t>
  </si>
  <si>
    <t>46</t>
  </si>
  <si>
    <t>49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</si>
  <si>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</si>
  <si>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</si>
  <si>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</si>
  <si>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</si>
  <si>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</si>
  <si>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</si>
  <si>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</si>
  <si>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</si>
  <si>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</si>
  <si>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</si>
  <si>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</si>
  <si>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</si>
  <si>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</si>
  <si>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</si>
  <si>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</si>
  <si>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</si>
  <si>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</si>
  <si>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</si>
  <si>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</si>
  <si>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</si>
  <si>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</si>
  <si>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</si>
  <si>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</si>
  <si>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</si>
  <si>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</si>
  <si>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</si>
  <si>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</si>
  <si>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</si>
  <si>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</si>
  <si>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</si>
  <si>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</si>
  <si>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</si>
  <si>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</si>
  <si>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</si>
  <si>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Najam računalne opreme</t>
  </si>
  <si>
    <t>72311300-1</t>
  </si>
  <si>
    <t>86</t>
  </si>
  <si>
    <t>87</t>
  </si>
  <si>
    <t xml:space="preserve">Rashladna komora </t>
  </si>
  <si>
    <t>33945000-6</t>
  </si>
  <si>
    <t>Anatomija</t>
  </si>
  <si>
    <t>Biokemijski kitovi za PCR</t>
  </si>
  <si>
    <t>88 - 1. izmjena</t>
  </si>
  <si>
    <t>Pjeskarenje podnih obloga</t>
  </si>
  <si>
    <t>Izvođenje stolarskih radova</t>
  </si>
  <si>
    <t>89 - 1. izmjena</t>
  </si>
  <si>
    <t>90 - 1. izmjena</t>
  </si>
  <si>
    <t xml:space="preserve">Digitalna platforma za promociju </t>
  </si>
  <si>
    <t>91 - 1. izmjena</t>
  </si>
  <si>
    <t>92 - 1. izmjena</t>
  </si>
  <si>
    <t>Analiza uzoraka</t>
  </si>
  <si>
    <t>Izrada studije predizvodljivosti za projekt "Zelena i digitalna nastavno-istraživačka infrastruktura"</t>
  </si>
  <si>
    <t>Usluga recenzije studijskog programa</t>
  </si>
  <si>
    <t>93 - 1. izmjena</t>
  </si>
  <si>
    <t>Kabinet Vještina</t>
  </si>
  <si>
    <t>94 - 1. izmjena</t>
  </si>
  <si>
    <t>Uredski najmeštaj</t>
  </si>
  <si>
    <t>Plinski kromatograf</t>
  </si>
  <si>
    <t>Sudska</t>
  </si>
  <si>
    <t>Stolna centriuga mala s hlađenjem</t>
  </si>
  <si>
    <t xml:space="preserve">CO2 medicinski inkubator </t>
  </si>
  <si>
    <t>95 - 1. izmjena</t>
  </si>
  <si>
    <t>96 - 1. izmjena</t>
  </si>
  <si>
    <t>97 - 1. izmjena</t>
  </si>
  <si>
    <t>98 - 1. izmjena</t>
  </si>
  <si>
    <t>99 - 1. izmjena</t>
  </si>
  <si>
    <t>Fiziologija</t>
  </si>
  <si>
    <t>4262 Ulaganja u računalne programe</t>
  </si>
  <si>
    <t>Izrada IT sustava za upravljanjem laboratorijem</t>
  </si>
  <si>
    <t>Kabinet vještina</t>
  </si>
  <si>
    <t>100 - 1. izmjena</t>
  </si>
  <si>
    <t>4511 Dodatna ulaganja na građevinskim objektim</t>
  </si>
  <si>
    <t>101 - 1. izmjena</t>
  </si>
  <si>
    <t xml:space="preserve">Epoksi pod </t>
  </si>
  <si>
    <t xml:space="preserve">38432000-2 </t>
  </si>
  <si>
    <t xml:space="preserve">38434510-4 </t>
  </si>
  <si>
    <t xml:space="preserve">38510000-3 </t>
  </si>
  <si>
    <t>48461000-7</t>
  </si>
  <si>
    <t>Laboratorijska centrifuga s hlađenjem s rotorom</t>
  </si>
  <si>
    <t>33152000-0</t>
  </si>
  <si>
    <t>38432210-7</t>
  </si>
  <si>
    <t>Elektroporator za bakterije</t>
  </si>
  <si>
    <t>71900000-7</t>
  </si>
  <si>
    <t>102 - 1. izmjena</t>
  </si>
  <si>
    <t>Najam radnog stroja za čišćenje</t>
  </si>
  <si>
    <t>98390000-3</t>
  </si>
  <si>
    <t>Usluge čišćenje poslovnog prostora</t>
  </si>
  <si>
    <t>103 - 1. izmjena</t>
  </si>
  <si>
    <t>104 - 1. izmjena</t>
  </si>
  <si>
    <t>90919000-2</t>
  </si>
  <si>
    <t>45450000-6</t>
  </si>
  <si>
    <t>45421000-4</t>
  </si>
  <si>
    <t>30211300-4</t>
  </si>
  <si>
    <t>79421200-3</t>
  </si>
  <si>
    <t>98000000-3</t>
  </si>
  <si>
    <t>Da</t>
  </si>
  <si>
    <t>105 - 1. izmjena</t>
  </si>
  <si>
    <t>79000000-4</t>
  </si>
  <si>
    <t>Usluga savjetovanja - GDPR</t>
  </si>
  <si>
    <t>106 -1. izmjena</t>
  </si>
  <si>
    <t>Uređaj za PCR u realnom vremenu</t>
  </si>
  <si>
    <t>4225 - Instrumenti, uređaji i strojevi</t>
  </si>
  <si>
    <t>107 - 1. izmjena</t>
  </si>
  <si>
    <t>Školski mikroskopi</t>
  </si>
  <si>
    <t>Mikrobiologija</t>
  </si>
  <si>
    <t>38951000-6</t>
  </si>
  <si>
    <t>38510000-3</t>
  </si>
  <si>
    <t>79995100-6</t>
  </si>
  <si>
    <t xml:space="preserve"> </t>
  </si>
  <si>
    <t>Usluge čišćenja</t>
  </si>
  <si>
    <t>108 - 2. izmjena</t>
  </si>
  <si>
    <t>Najam multifunkcijskih uređaja za kopiranje/printanje/skeniranje</t>
  </si>
  <si>
    <t>30121000-3</t>
  </si>
  <si>
    <t>110 - 2. izmjena</t>
  </si>
  <si>
    <t>Biokemijske kolone</t>
  </si>
  <si>
    <t>111 - 2. izmjena</t>
  </si>
  <si>
    <t>Sanacija krova zgrade dekanata</t>
  </si>
  <si>
    <t>45261210-9</t>
  </si>
  <si>
    <t>112 - 2. izmjena</t>
  </si>
  <si>
    <t>Laboratorijske životinje</t>
  </si>
  <si>
    <t>113 - 2. izmjena</t>
  </si>
  <si>
    <t>Nadogradnja za konfokalni fluorescenti mikroskop - objektiv</t>
  </si>
  <si>
    <t>38519200-8</t>
  </si>
  <si>
    <t>114 - 2. izmjena</t>
  </si>
  <si>
    <t xml:space="preserve">Popravak prozora </t>
  </si>
  <si>
    <t>115 - 2. izmjena</t>
  </si>
  <si>
    <t>Softver za praćenje izvođenje nastave</t>
  </si>
  <si>
    <t>116 - 2. izmjena</t>
  </si>
  <si>
    <t>109 - 2. izmjena</t>
  </si>
  <si>
    <t>Usluga arhiviranja i skladištenja izvorne dokumentacije</t>
  </si>
  <si>
    <t>Promidžbeni materijal</t>
  </si>
  <si>
    <t>117 - 2. izmjena</t>
  </si>
  <si>
    <t>Virtualna mikroskopija</t>
  </si>
  <si>
    <t>118 - 2. izmjena</t>
  </si>
  <si>
    <t>119 - 2. izmjena</t>
  </si>
  <si>
    <t>CO2 Inkubator</t>
  </si>
  <si>
    <t>Kemija</t>
  </si>
  <si>
    <t>Pohrana registraturne i arhivske građe</t>
  </si>
  <si>
    <t>79100000-5</t>
  </si>
  <si>
    <t>50800000-3</t>
  </si>
  <si>
    <t>22462000-6</t>
  </si>
  <si>
    <t>03325000-3</t>
  </si>
  <si>
    <t>13100, 13104</t>
  </si>
  <si>
    <t>30192000-1</t>
  </si>
  <si>
    <t>120 - 3. izmjena</t>
  </si>
  <si>
    <t>Uređaj za disocijaciju i homogenizaciju tkiva</t>
  </si>
  <si>
    <t xml:space="preserve">38000000-5 </t>
  </si>
  <si>
    <t>121 - 3. izmjena</t>
  </si>
  <si>
    <t>Sekvencioniranje geonoma</t>
  </si>
  <si>
    <t>122 - 3. izmjena</t>
  </si>
  <si>
    <t xml:space="preserve">Mikroskop </t>
  </si>
  <si>
    <t>123 - 3. izmjena</t>
  </si>
  <si>
    <t>Najam programskog sustava STATISTICA</t>
  </si>
  <si>
    <t>48463000-1</t>
  </si>
  <si>
    <t>III. kv</t>
  </si>
  <si>
    <t>124 - 3. izmjena</t>
  </si>
  <si>
    <t>Biokemijski kitovi za imunohistokemiju</t>
  </si>
  <si>
    <t>4521 Dodatna ulaganja na postojenjima i opremi</t>
  </si>
  <si>
    <t>125 - 3. izmjena</t>
  </si>
  <si>
    <t>Izrada komunikacijskog sustava</t>
  </si>
  <si>
    <t>i. kv</t>
  </si>
  <si>
    <t>126 - 3. izmjena</t>
  </si>
  <si>
    <t>Materijali i dijelovi za tekuće investicijsko održavanje elektroinstalacija</t>
  </si>
  <si>
    <t>Materijali i dijelovi za tekuće investicijsko održavanje tehničkih postrojenja</t>
  </si>
  <si>
    <t>127 - 3. izmjena</t>
  </si>
  <si>
    <t>4222 Komunikacijska oprema</t>
  </si>
  <si>
    <t>128 - 3. izmjena</t>
  </si>
  <si>
    <t>Multimedijska oprema za predavaone</t>
  </si>
  <si>
    <t>14012</t>
  </si>
  <si>
    <t>32322000-6</t>
  </si>
  <si>
    <t>129 - 3. izmjena</t>
  </si>
  <si>
    <t>Obrtnički radovi - parketarski</t>
  </si>
  <si>
    <t>45432113-9</t>
  </si>
  <si>
    <t xml:space="preserve">Sanacija poda u zgradi dekanata </t>
  </si>
  <si>
    <t>44112700-5</t>
  </si>
  <si>
    <t>130 - 3. izmjena</t>
  </si>
  <si>
    <t>Reagensi za izolaciju i detekciju DNA, RNA...</t>
  </si>
  <si>
    <t>131 - 3. izmjena</t>
  </si>
  <si>
    <t>Reagensi za transfekciju i kloniranje</t>
  </si>
  <si>
    <t>132 - 3. izmjena</t>
  </si>
  <si>
    <t>Uredski stolovi</t>
  </si>
  <si>
    <t>14024</t>
  </si>
  <si>
    <t>4223 Oprema za održavanje i zaštitu</t>
  </si>
  <si>
    <t>133 - 3. izmjena</t>
  </si>
  <si>
    <t>Uređaji za klimatizaciju</t>
  </si>
  <si>
    <t>14028</t>
  </si>
  <si>
    <t>39717200-3</t>
  </si>
  <si>
    <t>134 - 3. izmjena</t>
  </si>
  <si>
    <t>Usluga prijevoza živih životinja</t>
  </si>
  <si>
    <t>135 - 3. izmjena</t>
  </si>
  <si>
    <t xml:space="preserve">Usluge promidžbe </t>
  </si>
  <si>
    <t>136 - 3. izmjena</t>
  </si>
  <si>
    <t>Bidon za tekući dušik</t>
  </si>
  <si>
    <t>Tehnička</t>
  </si>
  <si>
    <t>137 - 3. izmjena</t>
  </si>
  <si>
    <t xml:space="preserve">Kompresor </t>
  </si>
  <si>
    <t>Tehnička /  Vivarij</t>
  </si>
  <si>
    <t>138 - 3. izmjena</t>
  </si>
  <si>
    <t xml:space="preserve">Najam sportske dvorane </t>
  </si>
  <si>
    <t xml:space="preserve">TZK </t>
  </si>
  <si>
    <t>139 - 3. izmjena</t>
  </si>
  <si>
    <t>Analizator tjelesne mase</t>
  </si>
  <si>
    <t>Interna</t>
  </si>
  <si>
    <t>70220000-9</t>
  </si>
  <si>
    <t>Histologija</t>
  </si>
  <si>
    <t>140 - 3. izmjena</t>
  </si>
  <si>
    <t>38434510-4</t>
  </si>
  <si>
    <t>141 - 3. izmjena</t>
  </si>
  <si>
    <t>Ventilatori za  laboratorij studija farmacije</t>
  </si>
  <si>
    <t>39714100-1</t>
  </si>
  <si>
    <t>IV kv</t>
  </si>
  <si>
    <t>Farmacija</t>
  </si>
  <si>
    <t>142 - 3. izmjena</t>
  </si>
  <si>
    <t>Građevinsko obrtnički radovi laboratorij studija famacije</t>
  </si>
  <si>
    <t>143 - 3. izmjena</t>
  </si>
  <si>
    <t>Dugoročni najam vozila</t>
  </si>
  <si>
    <t>34100000-8</t>
  </si>
  <si>
    <t>144 - 3. izmjena</t>
  </si>
  <si>
    <t xml:space="preserve">Premija osiguranja </t>
  </si>
  <si>
    <t>145 - 3. izmjena</t>
  </si>
  <si>
    <t>Pametni telefoni za projekt ValueCare</t>
  </si>
  <si>
    <t>14054</t>
  </si>
  <si>
    <t>3292 - Premije osiguranja</t>
  </si>
  <si>
    <t>31500000-1</t>
  </si>
  <si>
    <t>30237000-9</t>
  </si>
  <si>
    <t>60100000-9</t>
  </si>
  <si>
    <t>74422000-3</t>
  </si>
  <si>
    <t>66510000-8</t>
  </si>
  <si>
    <t>32250000-0</t>
  </si>
  <si>
    <t>42123000-7</t>
  </si>
  <si>
    <t>42511200-3</t>
  </si>
  <si>
    <t>33190000-8</t>
  </si>
  <si>
    <t>32412110-8</t>
  </si>
  <si>
    <t xml:space="preserve">Prosinac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</si>
</sst>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n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charset val="238"/>
    </font>
    <font>
      <strike/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scheme val="minor"/>
    </font>
    <font>
      <strike/>
      <sz val="11"/>
      <name val="Calibri"/>
      <family val="2"/>
      <charset val="238"/>
      <scheme val="minor"/>
    </font>
    <font>
      <strike/>
      <sz val="11"/>
      <color rgb="FFFF0000"/>
      <name val="Calibri"/>
      <family val="2"/>
      <scheme val="minor"/>
    </font>
    <font>
      <sz val="11"/>
      <color rgb="FF00B05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rgb="FFFFC7CE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0" fillId="0" borderId="0"/>
    <xf numFmtId="4" fontId="12" fillId="0" borderId="1" applyNumberFormat="0" applyProtection="0">
      <alignment horizontal="right" vertical="center"/>
    </xf>
    <xf numFmtId="0" fontId="24" fillId="8" borderId="15" applyNumberFormat="0" applyAlignment="0" applyProtection="0"/>
    <xf numFmtId="0" fontId="29" fillId="9" borderId="0" applyNumberFormat="0" applyBorder="0" applyAlignment="0" applyProtection="0"/>
  </cellStyleXfs>
  <cellXfs count="474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13" fillId="0" borderId="2" xfId="0" applyNumberFormat="1" applyFont="1" applyBorder="1" applyAlignment="1">
      <alignment horizontal="left" vertical="center" wrapText="1"/>
    </xf>
    <xf numFmtId="0" fontId="13" fillId="0" borderId="0" xfId="0" applyFont="1" applyFill="1"/>
    <xf numFmtId="0" fontId="9" fillId="4" borderId="2" xfId="0" applyFont="1" applyFill="1" applyBorder="1" applyAlignment="1">
      <alignment wrapText="1" readingOrder="1"/>
    </xf>
    <xf numFmtId="49" fontId="13" fillId="4" borderId="2" xfId="0" applyNumberFormat="1" applyFont="1" applyFill="1" applyBorder="1" applyAlignment="1">
      <alignment horizontal="left" vertical="center" wrapText="1"/>
    </xf>
    <xf numFmtId="4" fontId="13" fillId="4" borderId="2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16" fillId="5" borderId="3" xfId="0" applyFont="1" applyFill="1" applyBorder="1" applyAlignment="1" applyProtection="1">
      <alignment horizontal="center" vertical="center" wrapText="1"/>
    </xf>
    <xf numFmtId="4" fontId="16" fillId="5" borderId="3" xfId="0" applyNumberFormat="1" applyFont="1" applyFill="1" applyBorder="1" applyAlignment="1" applyProtection="1">
      <alignment horizontal="center" vertical="center" wrapText="1"/>
    </xf>
    <xf numFmtId="0" fontId="13" fillId="4" borderId="0" xfId="0" applyFont="1" applyFill="1"/>
    <xf numFmtId="0" fontId="13" fillId="5" borderId="0" xfId="0" applyFont="1" applyFill="1"/>
    <xf numFmtId="0" fontId="18" fillId="4" borderId="2" xfId="3" applyFont="1" applyFill="1" applyBorder="1" applyAlignment="1">
      <alignment horizontal="left" wrapText="1"/>
    </xf>
    <xf numFmtId="4" fontId="13" fillId="0" borderId="2" xfId="0" applyNumberFormat="1" applyFont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/>
    </xf>
    <xf numFmtId="0" fontId="13" fillId="4" borderId="2" xfId="0" applyFont="1" applyFill="1" applyBorder="1" applyAlignment="1">
      <alignment vertical="center" wrapText="1"/>
    </xf>
    <xf numFmtId="49" fontId="13" fillId="0" borderId="5" xfId="0" applyNumberFormat="1" applyFont="1" applyBorder="1" applyAlignment="1">
      <alignment vertical="center" wrapText="1"/>
    </xf>
    <xf numFmtId="0" fontId="19" fillId="4" borderId="5" xfId="0" applyFont="1" applyFill="1" applyBorder="1" applyAlignment="1">
      <alignment vertical="center" wrapText="1"/>
    </xf>
    <xf numFmtId="49" fontId="13" fillId="0" borderId="5" xfId="0" applyNumberFormat="1" applyFont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/>
    </xf>
    <xf numFmtId="0" fontId="19" fillId="4" borderId="5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/>
    </xf>
    <xf numFmtId="0" fontId="19" fillId="4" borderId="2" xfId="0" applyFont="1" applyFill="1" applyBorder="1" applyAlignment="1">
      <alignment vertical="center" wrapText="1"/>
    </xf>
    <xf numFmtId="0" fontId="13" fillId="0" borderId="2" xfId="0" applyFont="1" applyBorder="1"/>
    <xf numFmtId="0" fontId="13" fillId="4" borderId="2" xfId="0" applyFont="1" applyFill="1" applyBorder="1" applyAlignment="1">
      <alignment horizontal="left" wrapText="1"/>
    </xf>
    <xf numFmtId="0" fontId="13" fillId="4" borderId="2" xfId="0" applyFont="1" applyFill="1" applyBorder="1" applyAlignment="1">
      <alignment vertical="center"/>
    </xf>
    <xf numFmtId="4" fontId="13" fillId="0" borderId="5" xfId="0" applyNumberFormat="1" applyFont="1" applyBorder="1" applyAlignment="1">
      <alignment horizontal="left" vertical="center" wrapText="1"/>
    </xf>
    <xf numFmtId="4" fontId="18" fillId="4" borderId="2" xfId="3" applyNumberFormat="1" applyFont="1" applyFill="1" applyBorder="1" applyAlignment="1">
      <alignment horizontal="left" wrapText="1"/>
    </xf>
    <xf numFmtId="0" fontId="19" fillId="4" borderId="2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left" vertical="center"/>
    </xf>
    <xf numFmtId="4" fontId="13" fillId="0" borderId="0" xfId="0" applyNumberFormat="1" applyFont="1"/>
    <xf numFmtId="0" fontId="13" fillId="4" borderId="0" xfId="0" applyFont="1" applyFill="1" applyBorder="1" applyAlignment="1"/>
    <xf numFmtId="0" fontId="13" fillId="4" borderId="6" xfId="0" applyFont="1" applyFill="1" applyBorder="1" applyAlignment="1"/>
    <xf numFmtId="49" fontId="19" fillId="4" borderId="7" xfId="0" applyNumberFormat="1" applyFont="1" applyFill="1" applyBorder="1" applyAlignment="1">
      <alignment horizontal="center" vertical="center"/>
    </xf>
    <xf numFmtId="4" fontId="19" fillId="4" borderId="0" xfId="0" applyNumberFormat="1" applyFont="1" applyFill="1" applyBorder="1" applyAlignment="1">
      <alignment vertical="center"/>
    </xf>
    <xf numFmtId="4" fontId="13" fillId="4" borderId="0" xfId="0" applyNumberFormat="1" applyFont="1" applyFill="1" applyBorder="1" applyAlignment="1"/>
    <xf numFmtId="0" fontId="13" fillId="4" borderId="0" xfId="0" applyFont="1" applyFill="1" applyBorder="1" applyAlignment="1">
      <alignment horizontal="center" vertical="center"/>
    </xf>
    <xf numFmtId="164" fontId="13" fillId="4" borderId="0" xfId="0" applyNumberFormat="1" applyFont="1" applyFill="1" applyBorder="1" applyAlignment="1"/>
    <xf numFmtId="0" fontId="19" fillId="4" borderId="0" xfId="0" applyFont="1" applyFill="1" applyBorder="1" applyAlignment="1">
      <alignment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/>
    <xf numFmtId="0" fontId="13" fillId="4" borderId="9" xfId="0" applyFont="1" applyFill="1" applyBorder="1" applyAlignment="1">
      <alignment vertical="center"/>
    </xf>
    <xf numFmtId="4" fontId="13" fillId="4" borderId="9" xfId="0" applyNumberFormat="1" applyFont="1" applyFill="1" applyBorder="1" applyAlignment="1"/>
    <xf numFmtId="0" fontId="13" fillId="4" borderId="9" xfId="0" applyFont="1" applyFill="1" applyBorder="1" applyAlignment="1">
      <alignment horizontal="center"/>
    </xf>
    <xf numFmtId="0" fontId="13" fillId="4" borderId="10" xfId="0" applyFont="1" applyFill="1" applyBorder="1" applyAlignment="1"/>
    <xf numFmtId="4" fontId="0" fillId="0" borderId="2" xfId="0" applyNumberFormat="1" applyBorder="1" applyAlignment="1">
      <alignment horizontal="center" vertical="center" wrapText="1"/>
    </xf>
    <xf numFmtId="0" fontId="13" fillId="6" borderId="0" xfId="0" applyFont="1" applyFill="1"/>
    <xf numFmtId="49" fontId="19" fillId="4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9" fontId="13" fillId="0" borderId="2" xfId="0" applyNumberFormat="1" applyFont="1" applyBorder="1"/>
    <xf numFmtId="0" fontId="13" fillId="0" borderId="0" xfId="0" applyFont="1" applyBorder="1"/>
    <xf numFmtId="0" fontId="13" fillId="0" borderId="0" xfId="0" applyFont="1" applyBorder="1" applyAlignment="1">
      <alignment horizontal="left" vertical="top" wrapText="1"/>
    </xf>
    <xf numFmtId="4" fontId="13" fillId="0" borderId="0" xfId="0" applyNumberFormat="1" applyFont="1" applyBorder="1"/>
    <xf numFmtId="0" fontId="16" fillId="6" borderId="11" xfId="0" applyFont="1" applyFill="1" applyBorder="1" applyAlignment="1"/>
    <xf numFmtId="0" fontId="16" fillId="6" borderId="12" xfId="0" applyFont="1" applyFill="1" applyBorder="1" applyAlignment="1"/>
    <xf numFmtId="4" fontId="16" fillId="6" borderId="12" xfId="0" applyNumberFormat="1" applyFont="1" applyFill="1" applyBorder="1" applyAlignment="1"/>
    <xf numFmtId="0" fontId="16" fillId="6" borderId="13" xfId="0" applyFont="1" applyFill="1" applyBorder="1" applyAlignment="1"/>
    <xf numFmtId="0" fontId="16" fillId="4" borderId="0" xfId="0" applyFont="1" applyFill="1" applyBorder="1" applyAlignment="1"/>
    <xf numFmtId="0" fontId="16" fillId="6" borderId="0" xfId="0" applyFont="1" applyFill="1" applyBorder="1" applyAlignment="1"/>
    <xf numFmtId="0" fontId="13" fillId="0" borderId="13" xfId="0" applyFont="1" applyFill="1" applyBorder="1" applyAlignment="1">
      <alignment horizontal="left"/>
    </xf>
    <xf numFmtId="49" fontId="13" fillId="0" borderId="13" xfId="0" applyNumberFormat="1" applyFont="1" applyBorder="1" applyAlignment="1">
      <alignment horizontal="left" vertical="center" wrapText="1"/>
    </xf>
    <xf numFmtId="0" fontId="0" fillId="0" borderId="2" xfId="0" applyBorder="1"/>
    <xf numFmtId="0" fontId="20" fillId="5" borderId="14" xfId="0" applyFont="1" applyFill="1" applyBorder="1" applyAlignment="1">
      <alignment horizontal="center" vertical="center" wrapText="1"/>
    </xf>
    <xf numFmtId="4" fontId="13" fillId="7" borderId="2" xfId="0" applyNumberFormat="1" applyFont="1" applyFill="1" applyBorder="1" applyAlignment="1">
      <alignment horizontal="left" vertical="center" wrapText="1"/>
    </xf>
    <xf numFmtId="0" fontId="13" fillId="4" borderId="2" xfId="0" applyNumberFormat="1" applyFont="1" applyFill="1" applyBorder="1" applyAlignment="1">
      <alignment horizontal="left"/>
    </xf>
    <xf numFmtId="4" fontId="13" fillId="4" borderId="2" xfId="0" applyNumberFormat="1" applyFont="1" applyFill="1" applyBorder="1"/>
    <xf numFmtId="4" fontId="0" fillId="4" borderId="2" xfId="0" applyNumberFormat="1" applyFill="1" applyBorder="1" applyAlignment="1">
      <alignment horizontal="right" vertical="center" wrapText="1"/>
    </xf>
    <xf numFmtId="49" fontId="0" fillId="6" borderId="4" xfId="0" applyNumberForma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wrapText="1"/>
    </xf>
    <xf numFmtId="0" fontId="13" fillId="0" borderId="2" xfId="0" applyFont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left" vertical="center"/>
    </xf>
    <xf numFmtId="4" fontId="0" fillId="0" borderId="0" xfId="0" applyNumberFormat="1" applyAlignment="1">
      <alignment horizontal="left"/>
    </xf>
    <xf numFmtId="49" fontId="0" fillId="0" borderId="5" xfId="0" applyNumberForma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" fontId="19" fillId="4" borderId="2" xfId="1" applyNumberFormat="1" applyFont="1" applyFill="1" applyBorder="1" applyAlignment="1">
      <alignment horizontal="left" vertical="center" wrapText="1"/>
    </xf>
    <xf numFmtId="4" fontId="19" fillId="4" borderId="0" xfId="1" applyNumberFormat="1" applyFont="1" applyFill="1" applyAlignment="1">
      <alignment horizontal="left"/>
    </xf>
    <xf numFmtId="49" fontId="8" fillId="0" borderId="2" xfId="0" applyNumberFormat="1" applyFont="1" applyBorder="1" applyAlignment="1">
      <alignment horizontal="left" vertical="center" wrapText="1"/>
    </xf>
    <xf numFmtId="49" fontId="25" fillId="4" borderId="2" xfId="0" applyNumberFormat="1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vertical="center" wrapText="1"/>
    </xf>
    <xf numFmtId="49" fontId="25" fillId="4" borderId="2" xfId="0" applyNumberFormat="1" applyFont="1" applyFill="1" applyBorder="1" applyAlignment="1">
      <alignment horizontal="left" vertical="center" wrapText="1"/>
    </xf>
    <xf numFmtId="4" fontId="25" fillId="0" borderId="2" xfId="0" applyNumberFormat="1" applyFont="1" applyFill="1" applyBorder="1" applyAlignment="1">
      <alignment horizontal="left" vertical="center" wrapText="1"/>
    </xf>
    <xf numFmtId="49" fontId="25" fillId="0" borderId="2" xfId="0" applyNumberFormat="1" applyFont="1" applyBorder="1" applyAlignment="1">
      <alignment horizontal="left" vertical="center" wrapText="1"/>
    </xf>
    <xf numFmtId="0" fontId="25" fillId="4" borderId="2" xfId="0" applyFont="1" applyFill="1" applyBorder="1" applyAlignment="1">
      <alignment horizontal="left"/>
    </xf>
    <xf numFmtId="0" fontId="8" fillId="0" borderId="0" xfId="0" applyFont="1"/>
    <xf numFmtId="49" fontId="17" fillId="0" borderId="2" xfId="0" applyNumberFormat="1" applyFont="1" applyBorder="1" applyAlignment="1">
      <alignment horizontal="center" vertical="center" wrapText="1"/>
    </xf>
    <xf numFmtId="0" fontId="17" fillId="4" borderId="2" xfId="0" applyFont="1" applyFill="1" applyBorder="1" applyAlignment="1">
      <alignment vertical="center" wrapText="1"/>
    </xf>
    <xf numFmtId="49" fontId="17" fillId="0" borderId="2" xfId="0" applyNumberFormat="1" applyFont="1" applyBorder="1" applyAlignment="1">
      <alignment horizontal="left" vertical="center" wrapText="1"/>
    </xf>
    <xf numFmtId="4" fontId="17" fillId="0" borderId="2" xfId="0" applyNumberFormat="1" applyFont="1" applyBorder="1" applyAlignment="1">
      <alignment horizontal="left" vertical="center" wrapText="1"/>
    </xf>
    <xf numFmtId="0" fontId="17" fillId="4" borderId="2" xfId="0" applyFont="1" applyFill="1" applyBorder="1" applyAlignment="1">
      <alignment horizontal="left"/>
    </xf>
    <xf numFmtId="49" fontId="26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/>
    <xf numFmtId="49" fontId="26" fillId="4" borderId="2" xfId="0" applyNumberFormat="1" applyFont="1" applyFill="1" applyBorder="1" applyAlignment="1">
      <alignment horizontal="left" vertical="center" wrapText="1"/>
    </xf>
    <xf numFmtId="4" fontId="26" fillId="0" borderId="2" xfId="0" applyNumberFormat="1" applyFont="1" applyFill="1" applyBorder="1" applyAlignment="1">
      <alignment horizontal="left" vertical="center" wrapText="1"/>
    </xf>
    <xf numFmtId="49" fontId="26" fillId="0" borderId="2" xfId="0" applyNumberFormat="1" applyFont="1" applyFill="1" applyBorder="1" applyAlignment="1">
      <alignment horizontal="left" vertical="center" wrapText="1"/>
    </xf>
    <xf numFmtId="49" fontId="26" fillId="0" borderId="2" xfId="0" applyNumberFormat="1" applyFont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/>
    </xf>
    <xf numFmtId="0" fontId="10" fillId="0" borderId="0" xfId="3"/>
    <xf numFmtId="0" fontId="24" fillId="8" borderId="15" xfId="5"/>
    <xf numFmtId="0" fontId="17" fillId="4" borderId="15" xfId="5" applyFont="1" applyFill="1"/>
    <xf numFmtId="0" fontId="17" fillId="4" borderId="17" xfId="5" applyFont="1" applyFill="1" applyBorder="1"/>
    <xf numFmtId="49" fontId="17" fillId="4" borderId="2" xfId="5" applyNumberFormat="1" applyFont="1" applyFill="1" applyBorder="1" applyAlignment="1">
      <alignment horizontal="left" vertical="center" wrapText="1"/>
    </xf>
    <xf numFmtId="4" fontId="17" fillId="4" borderId="2" xfId="5" applyNumberFormat="1" applyFont="1" applyFill="1" applyBorder="1" applyAlignment="1">
      <alignment horizontal="left" vertical="center" wrapText="1"/>
    </xf>
    <xf numFmtId="0" fontId="17" fillId="4" borderId="2" xfId="5" applyFont="1" applyFill="1" applyBorder="1" applyAlignment="1">
      <alignment wrapText="1"/>
    </xf>
    <xf numFmtId="0" fontId="17" fillId="4" borderId="2" xfId="5" applyFont="1" applyFill="1" applyBorder="1"/>
    <xf numFmtId="0" fontId="24" fillId="8" borderId="17" xfId="5" applyBorder="1"/>
    <xf numFmtId="0" fontId="26" fillId="0" borderId="2" xfId="0" applyFont="1" applyBorder="1" applyAlignment="1">
      <alignment horizontal="left" vertical="top" wrapText="1"/>
    </xf>
    <xf numFmtId="4" fontId="26" fillId="4" borderId="2" xfId="0" applyNumberFormat="1" applyFont="1" applyFill="1" applyBorder="1"/>
    <xf numFmtId="0" fontId="26" fillId="0" borderId="0" xfId="0" applyFont="1"/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4" fontId="25" fillId="0" borderId="2" xfId="0" applyNumberFormat="1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7" fillId="0" borderId="2" xfId="3" applyFont="1" applyBorder="1" applyAlignment="1">
      <alignment wrapText="1"/>
    </xf>
    <xf numFmtId="4" fontId="17" fillId="0" borderId="2" xfId="3" applyNumberFormat="1" applyFont="1" applyBorder="1" applyAlignment="1">
      <alignment horizontal="left" wrapText="1"/>
    </xf>
    <xf numFmtId="0" fontId="17" fillId="0" borderId="0" xfId="3" applyFont="1" applyAlignment="1">
      <alignment wrapText="1"/>
    </xf>
    <xf numFmtId="0" fontId="17" fillId="0" borderId="2" xfId="3" applyFont="1" applyBorder="1" applyAlignment="1">
      <alignment horizontal="center" vertical="center" wrapText="1"/>
    </xf>
    <xf numFmtId="0" fontId="17" fillId="0" borderId="2" xfId="3" applyFont="1" applyBorder="1" applyAlignment="1">
      <alignment vertical="center" wrapText="1"/>
    </xf>
    <xf numFmtId="4" fontId="17" fillId="0" borderId="2" xfId="3" applyNumberFormat="1" applyFont="1" applyBorder="1" applyAlignment="1">
      <alignment horizontal="left" vertical="center" wrapText="1"/>
    </xf>
    <xf numFmtId="0" fontId="19" fillId="0" borderId="0" xfId="3" applyFont="1" applyAlignment="1">
      <alignment vertical="center" wrapText="1"/>
    </xf>
    <xf numFmtId="0" fontId="17" fillId="0" borderId="2" xfId="3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/>
    </xf>
    <xf numFmtId="0" fontId="17" fillId="0" borderId="0" xfId="3" applyFont="1" applyBorder="1" applyAlignment="1">
      <alignment horizontal="left" vertical="center" wrapText="1"/>
    </xf>
    <xf numFmtId="0" fontId="13" fillId="4" borderId="11" xfId="0" applyFont="1" applyFill="1" applyBorder="1" applyAlignment="1">
      <alignment horizontal="center" vertical="center" wrapText="1"/>
    </xf>
    <xf numFmtId="49" fontId="17" fillId="4" borderId="2" xfId="5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2" xfId="0" applyFont="1" applyBorder="1"/>
    <xf numFmtId="0" fontId="17" fillId="0" borderId="2" xfId="0" applyFont="1" applyBorder="1" applyAlignment="1">
      <alignment horizontal="left"/>
    </xf>
    <xf numFmtId="49" fontId="27" fillId="0" borderId="5" xfId="0" applyNumberFormat="1" applyFont="1" applyBorder="1" applyAlignment="1">
      <alignment vertical="center"/>
    </xf>
    <xf numFmtId="0" fontId="27" fillId="4" borderId="5" xfId="3" applyFont="1" applyFill="1" applyBorder="1" applyAlignment="1">
      <alignment vertical="center"/>
    </xf>
    <xf numFmtId="0" fontId="27" fillId="0" borderId="5" xfId="0" applyFont="1" applyBorder="1" applyAlignment="1"/>
    <xf numFmtId="4" fontId="27" fillId="7" borderId="5" xfId="0" applyNumberFormat="1" applyFont="1" applyFill="1" applyBorder="1" applyAlignment="1">
      <alignment horizontal="left" vertical="center"/>
    </xf>
    <xf numFmtId="0" fontId="21" fillId="0" borderId="0" xfId="0" applyFont="1"/>
    <xf numFmtId="0" fontId="25" fillId="0" borderId="0" xfId="0" applyFont="1"/>
    <xf numFmtId="49" fontId="27" fillId="0" borderId="5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 wrapText="1"/>
    </xf>
    <xf numFmtId="0" fontId="25" fillId="4" borderId="2" xfId="3" applyFont="1" applyFill="1" applyBorder="1" applyAlignment="1">
      <alignment vertical="center"/>
    </xf>
    <xf numFmtId="4" fontId="25" fillId="7" borderId="2" xfId="0" applyNumberFormat="1" applyFont="1" applyFill="1" applyBorder="1" applyAlignment="1">
      <alignment horizontal="left" vertical="center"/>
    </xf>
    <xf numFmtId="49" fontId="25" fillId="0" borderId="2" xfId="0" applyNumberFormat="1" applyFont="1" applyBorder="1" applyAlignment="1">
      <alignment vertical="center"/>
    </xf>
    <xf numFmtId="0" fontId="27" fillId="4" borderId="5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 vertical="center" wrapText="1" readingOrder="1"/>
    </xf>
    <xf numFmtId="0" fontId="17" fillId="0" borderId="0" xfId="0" applyFont="1"/>
    <xf numFmtId="0" fontId="17" fillId="0" borderId="5" xfId="3" applyFont="1" applyBorder="1" applyAlignment="1">
      <alignment horizontal="center" vertical="center" wrapText="1"/>
    </xf>
    <xf numFmtId="0" fontId="17" fillId="0" borderId="5" xfId="3" applyFont="1" applyBorder="1" applyAlignment="1">
      <alignment vertical="center" wrapText="1"/>
    </xf>
    <xf numFmtId="4" fontId="17" fillId="0" borderId="5" xfId="3" applyNumberFormat="1" applyFont="1" applyBorder="1" applyAlignment="1">
      <alignment horizontal="left" vertical="center" wrapText="1"/>
    </xf>
    <xf numFmtId="0" fontId="17" fillId="4" borderId="0" xfId="0" applyFont="1" applyFill="1" applyAlignment="1">
      <alignment horizontal="left" vertical="center"/>
    </xf>
    <xf numFmtId="49" fontId="17" fillId="4" borderId="2" xfId="0" applyNumberFormat="1" applyFont="1" applyFill="1" applyBorder="1" applyAlignment="1">
      <alignment horizontal="left" vertical="center"/>
    </xf>
    <xf numFmtId="4" fontId="17" fillId="4" borderId="2" xfId="0" applyNumberFormat="1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49" fontId="17" fillId="4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/>
    <xf numFmtId="0" fontId="7" fillId="0" borderId="0" xfId="0" applyFont="1" applyFill="1"/>
    <xf numFmtId="4" fontId="28" fillId="0" borderId="2" xfId="0" applyNumberFormat="1" applyFont="1" applyBorder="1" applyAlignment="1">
      <alignment horizontal="left" vertical="center"/>
    </xf>
    <xf numFmtId="4" fontId="17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0" fontId="30" fillId="0" borderId="0" xfId="0" applyFont="1"/>
    <xf numFmtId="49" fontId="30" fillId="0" borderId="2" xfId="0" applyNumberFormat="1" applyFont="1" applyBorder="1" applyAlignment="1">
      <alignment horizontal="center" vertical="center" wrapText="1"/>
    </xf>
    <xf numFmtId="0" fontId="30" fillId="4" borderId="2" xfId="0" applyFont="1" applyFill="1" applyBorder="1" applyAlignment="1">
      <alignment vertical="center" wrapText="1"/>
    </xf>
    <xf numFmtId="49" fontId="30" fillId="0" borderId="2" xfId="0" applyNumberFormat="1" applyFont="1" applyBorder="1" applyAlignment="1">
      <alignment horizontal="left" vertical="center" wrapText="1"/>
    </xf>
    <xf numFmtId="4" fontId="30" fillId="0" borderId="2" xfId="0" applyNumberFormat="1" applyFont="1" applyBorder="1" applyAlignment="1">
      <alignment horizontal="left" vertical="center" wrapText="1"/>
    </xf>
    <xf numFmtId="0" fontId="30" fillId="4" borderId="2" xfId="0" applyFont="1" applyFill="1" applyBorder="1" applyAlignment="1">
      <alignment horizontal="left"/>
    </xf>
    <xf numFmtId="0" fontId="30" fillId="0" borderId="2" xfId="0" applyFont="1" applyBorder="1" applyAlignment="1">
      <alignment wrapText="1"/>
    </xf>
    <xf numFmtId="0" fontId="30" fillId="0" borderId="2" xfId="0" applyFont="1" applyBorder="1"/>
    <xf numFmtId="0" fontId="30" fillId="0" borderId="2" xfId="0" applyFont="1" applyBorder="1" applyAlignment="1">
      <alignment horizontal="left"/>
    </xf>
    <xf numFmtId="4" fontId="28" fillId="0" borderId="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4" borderId="5" xfId="0" applyFont="1" applyFill="1" applyBorder="1" applyAlignment="1">
      <alignment vertical="center" wrapText="1"/>
    </xf>
    <xf numFmtId="0" fontId="31" fillId="0" borderId="0" xfId="0" applyFont="1"/>
    <xf numFmtId="49" fontId="31" fillId="4" borderId="2" xfId="0" applyNumberFormat="1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vertical="center" wrapText="1"/>
    </xf>
    <xf numFmtId="49" fontId="31" fillId="4" borderId="2" xfId="0" applyNumberFormat="1" applyFont="1" applyFill="1" applyBorder="1" applyAlignment="1">
      <alignment horizontal="left" vertical="center" wrapText="1"/>
    </xf>
    <xf numFmtId="4" fontId="31" fillId="0" borderId="2" xfId="0" applyNumberFormat="1" applyFont="1" applyFill="1" applyBorder="1" applyAlignment="1">
      <alignment horizontal="left" vertical="center" wrapText="1"/>
    </xf>
    <xf numFmtId="49" fontId="31" fillId="0" borderId="2" xfId="0" applyNumberFormat="1" applyFont="1" applyBorder="1" applyAlignment="1">
      <alignment horizontal="left" vertical="center" wrapText="1"/>
    </xf>
    <xf numFmtId="0" fontId="31" fillId="4" borderId="2" xfId="0" applyFont="1" applyFill="1" applyBorder="1" applyAlignment="1">
      <alignment horizontal="left"/>
    </xf>
    <xf numFmtId="0" fontId="30" fillId="0" borderId="0" xfId="3" applyFont="1" applyBorder="1" applyAlignment="1">
      <alignment horizontal="left" vertical="center" wrapText="1"/>
    </xf>
    <xf numFmtId="0" fontId="30" fillId="0" borderId="2" xfId="3" applyFont="1" applyBorder="1" applyAlignment="1">
      <alignment horizontal="center" vertical="center" wrapText="1"/>
    </xf>
    <xf numFmtId="0" fontId="30" fillId="0" borderId="2" xfId="3" applyFont="1" applyBorder="1" applyAlignment="1">
      <alignment horizontal="left" vertical="center" wrapText="1"/>
    </xf>
    <xf numFmtId="4" fontId="30" fillId="0" borderId="2" xfId="3" applyNumberFormat="1" applyFont="1" applyBorder="1" applyAlignment="1">
      <alignment horizontal="left" vertical="center" wrapText="1"/>
    </xf>
    <xf numFmtId="0" fontId="30" fillId="0" borderId="0" xfId="3" applyFont="1" applyAlignment="1">
      <alignment wrapText="1"/>
    </xf>
    <xf numFmtId="4" fontId="30" fillId="0" borderId="2" xfId="3" applyNumberFormat="1" applyFont="1" applyBorder="1" applyAlignment="1">
      <alignment horizontal="left" wrapText="1"/>
    </xf>
    <xf numFmtId="0" fontId="30" fillId="0" borderId="2" xfId="3" applyFont="1" applyBorder="1" applyAlignment="1">
      <alignment wrapText="1"/>
    </xf>
    <xf numFmtId="0" fontId="31" fillId="0" borderId="0" xfId="0" applyFont="1" applyAlignment="1">
      <alignment horizontal="center" vertical="center"/>
    </xf>
    <xf numFmtId="0" fontId="31" fillId="4" borderId="2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left" vertical="center"/>
    </xf>
    <xf numFmtId="4" fontId="31" fillId="0" borderId="2" xfId="0" applyNumberFormat="1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 wrapText="1"/>
    </xf>
    <xf numFmtId="49" fontId="31" fillId="0" borderId="2" xfId="0" applyNumberFormat="1" applyFont="1" applyBorder="1" applyAlignment="1">
      <alignment horizontal="left" vertical="center" wrapText="1"/>
    </xf>
    <xf numFmtId="0" fontId="31" fillId="0" borderId="2" xfId="0" applyFont="1" applyBorder="1"/>
    <xf numFmtId="0" fontId="31" fillId="0" borderId="2" xfId="0" applyFont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left" vertical="top" wrapText="1"/>
    </xf>
    <xf numFmtId="49" fontId="31" fillId="0" borderId="2" xfId="0" applyNumberFormat="1" applyFont="1" applyBorder="1" applyAlignment="1">
      <alignment horizontal="left" vertical="center" wrapText="1"/>
    </xf>
    <xf numFmtId="0" fontId="30" fillId="4" borderId="2" xfId="3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30" fillId="0" borderId="2" xfId="0" applyNumberFormat="1" applyFont="1" applyBorder="1" applyAlignment="1">
      <alignment horizontal="left" vertical="center" wrapText="1"/>
    </xf>
    <xf numFmtId="49" fontId="31" fillId="0" borderId="2" xfId="0" applyNumberFormat="1" applyFont="1" applyBorder="1" applyAlignment="1">
      <alignment horizontal="left" vertical="center" wrapText="1"/>
    </xf>
    <xf numFmtId="4" fontId="0" fillId="0" borderId="0" xfId="0" applyNumberFormat="1"/>
    <xf numFmtId="49" fontId="4" fillId="0" borderId="2" xfId="0" applyNumberFormat="1" applyFont="1" applyBorder="1" applyAlignment="1">
      <alignment horizontal="left" vertical="center" wrapText="1"/>
    </xf>
    <xf numFmtId="0" fontId="4" fillId="0" borderId="0" xfId="0" applyFont="1"/>
    <xf numFmtId="49" fontId="31" fillId="0" borderId="2" xfId="0" applyNumberFormat="1" applyFont="1" applyBorder="1" applyAlignment="1">
      <alignment horizontal="center" vertical="center" wrapText="1"/>
    </xf>
    <xf numFmtId="4" fontId="31" fillId="0" borderId="2" xfId="0" applyNumberFormat="1" applyFont="1" applyBorder="1" applyAlignment="1">
      <alignment horizontal="left" vertical="center" wrapText="1"/>
    </xf>
    <xf numFmtId="0" fontId="19" fillId="4" borderId="2" xfId="3" applyFont="1" applyFill="1" applyBorder="1" applyAlignment="1">
      <alignment horizontal="left" vertical="center" wrapText="1"/>
    </xf>
    <xf numFmtId="0" fontId="32" fillId="4" borderId="2" xfId="0" applyFont="1" applyFill="1" applyBorder="1" applyAlignment="1">
      <alignment horizontal="left" vertical="center" wrapText="1" readingOrder="1"/>
    </xf>
    <xf numFmtId="49" fontId="0" fillId="4" borderId="2" xfId="0" applyNumberFormat="1" applyFill="1" applyBorder="1" applyAlignment="1">
      <alignment horizontal="left" vertical="center" wrapText="1"/>
    </xf>
    <xf numFmtId="0" fontId="27" fillId="4" borderId="2" xfId="6" applyFont="1" applyFill="1" applyBorder="1"/>
    <xf numFmtId="49" fontId="27" fillId="4" borderId="2" xfId="6" applyNumberFormat="1" applyFont="1" applyFill="1" applyBorder="1"/>
    <xf numFmtId="4" fontId="27" fillId="4" borderId="2" xfId="6" applyNumberFormat="1" applyFont="1" applyFill="1" applyBorder="1"/>
    <xf numFmtId="0" fontId="27" fillId="4" borderId="2" xfId="0" applyFont="1" applyFill="1" applyBorder="1"/>
    <xf numFmtId="49" fontId="27" fillId="4" borderId="2" xfId="0" applyNumberFormat="1" applyFont="1" applyFill="1" applyBorder="1" applyAlignment="1">
      <alignment horizontal="left" vertical="center" wrapText="1"/>
    </xf>
    <xf numFmtId="0" fontId="27" fillId="4" borderId="0" xfId="0" applyFont="1" applyFill="1"/>
    <xf numFmtId="4" fontId="26" fillId="0" borderId="2" xfId="0" applyNumberFormat="1" applyFont="1" applyBorder="1"/>
    <xf numFmtId="49" fontId="4" fillId="4" borderId="2" xfId="0" applyNumberFormat="1" applyFont="1" applyFill="1" applyBorder="1" applyAlignment="1">
      <alignment vertical="center" wrapText="1"/>
    </xf>
    <xf numFmtId="0" fontId="30" fillId="4" borderId="2" xfId="3" applyFont="1" applyFill="1" applyBorder="1" applyAlignment="1">
      <alignment horizontal="center" vertical="center" wrapText="1"/>
    </xf>
    <xf numFmtId="0" fontId="30" fillId="4" borderId="2" xfId="3" applyFont="1" applyFill="1" applyBorder="1" applyAlignment="1">
      <alignment vertical="center" wrapText="1"/>
    </xf>
    <xf numFmtId="4" fontId="30" fillId="4" borderId="2" xfId="3" applyNumberFormat="1" applyFont="1" applyFill="1" applyBorder="1" applyAlignment="1">
      <alignment horizontal="left" vertical="center" wrapText="1"/>
    </xf>
    <xf numFmtId="0" fontId="33" fillId="0" borderId="2" xfId="3" applyFont="1" applyBorder="1" applyAlignment="1">
      <alignment horizontal="center" vertical="center" wrapText="1"/>
    </xf>
    <xf numFmtId="0" fontId="33" fillId="0" borderId="2" xfId="3" applyFont="1" applyBorder="1" applyAlignment="1">
      <alignment horizontal="left" vertical="center" wrapText="1"/>
    </xf>
    <xf numFmtId="4" fontId="33" fillId="0" borderId="2" xfId="3" applyNumberFormat="1" applyFont="1" applyBorder="1" applyAlignment="1">
      <alignment horizontal="left" wrapText="1"/>
    </xf>
    <xf numFmtId="0" fontId="33" fillId="0" borderId="2" xfId="3" applyFont="1" applyBorder="1" applyAlignment="1">
      <alignment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30" fillId="4" borderId="2" xfId="0" applyNumberFormat="1" applyFont="1" applyFill="1" applyBorder="1" applyAlignment="1">
      <alignment horizontal="left" vertical="center" wrapText="1"/>
    </xf>
    <xf numFmtId="0" fontId="34" fillId="0" borderId="2" xfId="3" applyFont="1" applyBorder="1" applyAlignment="1">
      <alignment horizontal="left" vertical="center" wrapText="1"/>
    </xf>
    <xf numFmtId="3" fontId="34" fillId="0" borderId="2" xfId="0" applyNumberFormat="1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2" xfId="3" applyFont="1" applyBorder="1" applyAlignment="1">
      <alignment horizontal="left" vertical="center" wrapText="1"/>
    </xf>
    <xf numFmtId="0" fontId="34" fillId="0" borderId="0" xfId="3" applyFont="1" applyAlignment="1">
      <alignment horizontal="left" vertical="center" wrapText="1"/>
    </xf>
    <xf numFmtId="0" fontId="34" fillId="0" borderId="2" xfId="3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6" fillId="0" borderId="0" xfId="0" applyFont="1" applyAlignment="1">
      <alignment vertical="center"/>
    </xf>
    <xf numFmtId="0" fontId="36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vertical="center"/>
    </xf>
    <xf numFmtId="4" fontId="36" fillId="0" borderId="2" xfId="0" applyNumberFormat="1" applyFont="1" applyBorder="1" applyAlignment="1">
      <alignment horizontal="left" vertical="center"/>
    </xf>
    <xf numFmtId="0" fontId="36" fillId="0" borderId="2" xfId="0" applyFont="1" applyBorder="1" applyAlignment="1">
      <alignment horizontal="left" vertical="center"/>
    </xf>
    <xf numFmtId="4" fontId="34" fillId="4" borderId="2" xfId="0" applyNumberFormat="1" applyFont="1" applyFill="1" applyBorder="1" applyAlignment="1">
      <alignment horizontal="left" vertical="center" wrapText="1"/>
    </xf>
    <xf numFmtId="4" fontId="37" fillId="4" borderId="2" xfId="0" applyNumberFormat="1" applyFont="1" applyFill="1" applyBorder="1" applyAlignment="1">
      <alignment horizontal="left" vertical="center" wrapText="1"/>
    </xf>
    <xf numFmtId="49" fontId="36" fillId="0" borderId="2" xfId="0" applyNumberFormat="1" applyFont="1" applyBorder="1" applyAlignment="1">
      <alignment horizontal="center" vertical="center" wrapText="1"/>
    </xf>
    <xf numFmtId="0" fontId="36" fillId="0" borderId="2" xfId="0" applyFont="1" applyBorder="1" applyAlignment="1">
      <alignment horizontal="left" vertical="center"/>
    </xf>
    <xf numFmtId="4" fontId="34" fillId="0" borderId="2" xfId="0" applyNumberFormat="1" applyFont="1" applyBorder="1" applyAlignment="1">
      <alignment horizontal="left" vertical="center" wrapText="1"/>
    </xf>
    <xf numFmtId="4" fontId="34" fillId="0" borderId="4" xfId="0" applyNumberFormat="1" applyFont="1" applyBorder="1" applyAlignment="1">
      <alignment horizontal="left" vertical="center" wrapText="1"/>
    </xf>
    <xf numFmtId="4" fontId="37" fillId="0" borderId="4" xfId="0" applyNumberFormat="1" applyFont="1" applyBorder="1" applyAlignment="1">
      <alignment horizontal="left" vertical="center" wrapText="1"/>
    </xf>
    <xf numFmtId="4" fontId="34" fillId="0" borderId="5" xfId="0" applyNumberFormat="1" applyFont="1" applyBorder="1" applyAlignment="1">
      <alignment horizontal="left" vertical="center" wrapText="1"/>
    </xf>
    <xf numFmtId="4" fontId="28" fillId="0" borderId="5" xfId="0" applyNumberFormat="1" applyFont="1" applyBorder="1" applyAlignment="1">
      <alignment horizontal="left" vertical="center" wrapText="1"/>
    </xf>
    <xf numFmtId="0" fontId="34" fillId="0" borderId="5" xfId="3" applyFont="1" applyBorder="1" applyAlignment="1">
      <alignment horizontal="center" vertical="center" wrapText="1"/>
    </xf>
    <xf numFmtId="0" fontId="34" fillId="0" borderId="5" xfId="3" applyFont="1" applyBorder="1" applyAlignment="1">
      <alignment horizontal="left" vertical="center" wrapText="1"/>
    </xf>
    <xf numFmtId="3" fontId="34" fillId="0" borderId="5" xfId="0" applyNumberFormat="1" applyFont="1" applyBorder="1" applyAlignment="1">
      <alignment horizontal="left" vertical="center"/>
    </xf>
    <xf numFmtId="0" fontId="35" fillId="0" borderId="5" xfId="3" applyFont="1" applyBorder="1" applyAlignment="1">
      <alignment horizontal="left" vertical="center" wrapText="1"/>
    </xf>
    <xf numFmtId="0" fontId="34" fillId="0" borderId="2" xfId="0" applyFont="1" applyBorder="1" applyAlignment="1">
      <alignment horizontal="left" vertical="center"/>
    </xf>
    <xf numFmtId="0" fontId="36" fillId="0" borderId="0" xfId="0" applyFont="1"/>
    <xf numFmtId="49" fontId="36" fillId="0" borderId="2" xfId="0" applyNumberFormat="1" applyFont="1" applyBorder="1" applyAlignment="1">
      <alignment horizontal="left" vertical="center" wrapText="1"/>
    </xf>
    <xf numFmtId="0" fontId="36" fillId="4" borderId="2" xfId="0" applyFont="1" applyFill="1" applyBorder="1" applyAlignment="1">
      <alignment horizontal="left" vertical="center" wrapText="1"/>
    </xf>
    <xf numFmtId="4" fontId="31" fillId="0" borderId="2" xfId="0" applyNumberFormat="1" applyFont="1" applyBorder="1" applyAlignment="1">
      <alignment horizontal="left"/>
    </xf>
    <xf numFmtId="0" fontId="31" fillId="0" borderId="2" xfId="0" applyFont="1" applyBorder="1" applyAlignment="1">
      <alignment horizontal="left"/>
    </xf>
    <xf numFmtId="4" fontId="37" fillId="4" borderId="2" xfId="2" applyNumberFormat="1" applyFont="1" applyFill="1" applyBorder="1" applyAlignment="1">
      <alignment horizontal="left" vertical="center" wrapText="1"/>
    </xf>
    <xf numFmtId="4" fontId="34" fillId="4" borderId="2" xfId="2" applyNumberFormat="1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9" fontId="36" fillId="4" borderId="2" xfId="0" applyNumberFormat="1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vertical="center" wrapText="1"/>
    </xf>
    <xf numFmtId="49" fontId="36" fillId="4" borderId="2" xfId="0" applyNumberFormat="1" applyFont="1" applyFill="1" applyBorder="1" applyAlignment="1">
      <alignment horizontal="left" vertical="center" wrapText="1"/>
    </xf>
    <xf numFmtId="4" fontId="36" fillId="0" borderId="2" xfId="0" applyNumberFormat="1" applyFont="1" applyFill="1" applyBorder="1" applyAlignment="1">
      <alignment horizontal="left" vertical="center" wrapText="1"/>
    </xf>
    <xf numFmtId="0" fontId="36" fillId="4" borderId="2" xfId="0" applyFont="1" applyFill="1" applyBorder="1" applyAlignment="1">
      <alignment horizontal="left"/>
    </xf>
    <xf numFmtId="4" fontId="34" fillId="0" borderId="2" xfId="3" applyNumberFormat="1" applyFont="1" applyBorder="1" applyAlignment="1">
      <alignment horizontal="left" vertical="center" wrapText="1"/>
    </xf>
    <xf numFmtId="4" fontId="28" fillId="4" borderId="2" xfId="0" applyNumberFormat="1" applyFont="1" applyFill="1" applyBorder="1" applyAlignment="1">
      <alignment horizontal="left" vertical="center" wrapText="1"/>
    </xf>
    <xf numFmtId="4" fontId="28" fillId="0" borderId="2" xfId="0" applyNumberFormat="1" applyFont="1" applyFill="1" applyBorder="1" applyAlignment="1">
      <alignment horizontal="left" vertical="center" wrapText="1"/>
    </xf>
    <xf numFmtId="4" fontId="34" fillId="0" borderId="2" xfId="0" applyNumberFormat="1" applyFont="1" applyFill="1" applyBorder="1" applyAlignment="1">
      <alignment horizontal="left" vertical="center" wrapText="1"/>
    </xf>
    <xf numFmtId="4" fontId="34" fillId="4" borderId="2" xfId="0" applyNumberFormat="1" applyFont="1" applyFill="1" applyBorder="1" applyAlignment="1">
      <alignment horizontal="left"/>
    </xf>
    <xf numFmtId="4" fontId="28" fillId="4" borderId="2" xfId="0" applyNumberFormat="1" applyFont="1" applyFill="1" applyBorder="1" applyAlignment="1">
      <alignment horizontal="left"/>
    </xf>
    <xf numFmtId="49" fontId="36" fillId="0" borderId="2" xfId="0" applyNumberFormat="1" applyFont="1" applyBorder="1" applyAlignment="1">
      <alignment horizontal="center" vertical="center" wrapText="1"/>
    </xf>
    <xf numFmtId="0" fontId="36" fillId="0" borderId="2" xfId="0" applyFont="1" applyBorder="1" applyAlignment="1">
      <alignment horizontal="left" vertical="center"/>
    </xf>
    <xf numFmtId="49" fontId="36" fillId="0" borderId="2" xfId="0" applyNumberFormat="1" applyFont="1" applyBorder="1" applyAlignment="1">
      <alignment horizontal="left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0" fontId="36" fillId="0" borderId="2" xfId="0" applyFont="1" applyBorder="1" applyAlignment="1">
      <alignment wrapText="1"/>
    </xf>
    <xf numFmtId="4" fontId="36" fillId="0" borderId="2" xfId="0" applyNumberFormat="1" applyFont="1" applyBorder="1" applyAlignment="1">
      <alignment horizontal="left" vertical="center" wrapText="1"/>
    </xf>
    <xf numFmtId="0" fontId="34" fillId="0" borderId="0" xfId="3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4" borderId="2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4" fontId="38" fillId="0" borderId="2" xfId="0" applyNumberFormat="1" applyFont="1" applyBorder="1" applyAlignment="1">
      <alignment horizontal="left" vertical="center"/>
    </xf>
    <xf numFmtId="4" fontId="28" fillId="4" borderId="2" xfId="0" applyNumberFormat="1" applyFont="1" applyFill="1" applyBorder="1"/>
    <xf numFmtId="4" fontId="34" fillId="4" borderId="2" xfId="0" applyNumberFormat="1" applyFont="1" applyFill="1" applyBorder="1"/>
    <xf numFmtId="0" fontId="19" fillId="0" borderId="2" xfId="3" applyFont="1" applyBorder="1" applyAlignment="1">
      <alignment horizontal="left" vertical="center" wrapText="1"/>
    </xf>
    <xf numFmtId="0" fontId="34" fillId="0" borderId="0" xfId="3" applyFont="1" applyBorder="1" applyAlignment="1">
      <alignment horizontal="left" vertical="center" wrapText="1"/>
    </xf>
    <xf numFmtId="4" fontId="0" fillId="0" borderId="2" xfId="0" applyNumberFormat="1" applyBorder="1" applyAlignment="1">
      <alignment horizontal="left"/>
    </xf>
    <xf numFmtId="0" fontId="34" fillId="0" borderId="2" xfId="3" applyFont="1" applyBorder="1" applyAlignment="1">
      <alignment horizontal="left" vertical="center"/>
    </xf>
    <xf numFmtId="4" fontId="36" fillId="0" borderId="2" xfId="0" applyNumberFormat="1" applyFont="1" applyBorder="1" applyAlignment="1">
      <alignment horizontal="center" vertical="center" wrapText="1"/>
    </xf>
    <xf numFmtId="49" fontId="36" fillId="0" borderId="2" xfId="0" applyNumberFormat="1" applyFont="1" applyBorder="1" applyAlignment="1">
      <alignment horizontal="left" vertical="center" wrapText="1"/>
    </xf>
    <xf numFmtId="49" fontId="36" fillId="0" borderId="5" xfId="0" applyNumberFormat="1" applyFont="1" applyBorder="1" applyAlignment="1">
      <alignment horizontal="left" vertical="center" wrapText="1"/>
    </xf>
    <xf numFmtId="49" fontId="36" fillId="0" borderId="5" xfId="0" applyNumberFormat="1" applyFont="1" applyBorder="1" applyAlignment="1">
      <alignment horizontal="center" vertical="center" wrapText="1"/>
    </xf>
    <xf numFmtId="49" fontId="36" fillId="0" borderId="2" xfId="0" applyNumberFormat="1" applyFont="1" applyBorder="1" applyAlignment="1">
      <alignment horizontal="center" vertical="center" wrapText="1"/>
    </xf>
    <xf numFmtId="0" fontId="36" fillId="0" borderId="2" xfId="0" applyFont="1" applyBorder="1" applyAlignment="1">
      <alignment horizontal="left" vertical="center"/>
    </xf>
    <xf numFmtId="49" fontId="36" fillId="0" borderId="2" xfId="0" applyNumberFormat="1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/>
    </xf>
    <xf numFmtId="4" fontId="34" fillId="0" borderId="5" xfId="3" applyNumberFormat="1" applyFont="1" applyBorder="1" applyAlignment="1">
      <alignment horizontal="left" vertical="center" wrapText="1"/>
    </xf>
    <xf numFmtId="4" fontId="36" fillId="7" borderId="2" xfId="0" applyNumberFormat="1" applyFont="1" applyFill="1" applyBorder="1" applyAlignment="1">
      <alignment horizontal="left" vertical="center" wrapText="1"/>
    </xf>
    <xf numFmtId="0" fontId="39" fillId="4" borderId="2" xfId="0" applyFont="1" applyFill="1" applyBorder="1" applyAlignment="1">
      <alignment horizontal="left" vertical="center" wrapText="1" readingOrder="1"/>
    </xf>
    <xf numFmtId="0" fontId="36" fillId="4" borderId="2" xfId="3" applyFont="1" applyFill="1" applyBorder="1" applyAlignment="1">
      <alignment horizontal="left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left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49" fontId="36" fillId="4" borderId="2" xfId="2" applyNumberFormat="1" applyFont="1" applyFill="1" applyBorder="1" applyAlignment="1">
      <alignment horizontal="left" vertical="center" wrapText="1"/>
    </xf>
    <xf numFmtId="49" fontId="34" fillId="4" borderId="2" xfId="2" applyNumberFormat="1" applyFont="1" applyFill="1" applyBorder="1" applyAlignment="1">
      <alignment horizontal="left" vertical="center" wrapText="1"/>
    </xf>
    <xf numFmtId="4" fontId="19" fillId="4" borderId="2" xfId="2" applyNumberFormat="1" applyFont="1" applyFill="1" applyBorder="1" applyAlignment="1">
      <alignment horizontal="left" vertical="center" wrapText="1"/>
    </xf>
    <xf numFmtId="0" fontId="34" fillId="4" borderId="2" xfId="2" applyFont="1" applyFill="1" applyBorder="1" applyAlignment="1">
      <alignment horizontal="left" vertical="center"/>
    </xf>
    <xf numFmtId="0" fontId="34" fillId="4" borderId="2" xfId="2" applyFont="1" applyFill="1" applyBorder="1" applyAlignment="1">
      <alignment horizontal="left" vertical="center" wrapText="1"/>
    </xf>
    <xf numFmtId="4" fontId="17" fillId="4" borderId="2" xfId="2" applyNumberFormat="1" applyFont="1" applyFill="1" applyBorder="1" applyAlignment="1">
      <alignment horizontal="left" vertical="center"/>
    </xf>
    <xf numFmtId="4" fontId="17" fillId="4" borderId="2" xfId="2" applyNumberFormat="1" applyFont="1" applyFill="1" applyBorder="1" applyAlignment="1">
      <alignment horizontal="left" vertical="center" wrapText="1"/>
    </xf>
    <xf numFmtId="4" fontId="37" fillId="0" borderId="2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3" fontId="15" fillId="4" borderId="0" xfId="2" applyNumberFormat="1" applyFill="1" applyAlignment="1">
      <alignment horizontal="left" wrapText="1"/>
    </xf>
    <xf numFmtId="0" fontId="8" fillId="0" borderId="0" xfId="0" applyFont="1" applyAlignment="1">
      <alignment horizontal="left"/>
    </xf>
    <xf numFmtId="0" fontId="15" fillId="4" borderId="0" xfId="2" applyFill="1" applyAlignment="1">
      <alignment vertical="center" wrapText="1"/>
    </xf>
    <xf numFmtId="0" fontId="15" fillId="4" borderId="0" xfId="2" applyFill="1" applyAlignment="1">
      <alignment horizontal="center" wrapText="1"/>
    </xf>
    <xf numFmtId="0" fontId="15" fillId="4" borderId="0" xfId="2" applyFill="1" applyBorder="1" applyAlignment="1">
      <alignment horizontal="center" wrapText="1"/>
    </xf>
    <xf numFmtId="0" fontId="1" fillId="4" borderId="9" xfId="0" applyFont="1" applyFill="1" applyBorder="1" applyAlignment="1"/>
    <xf numFmtId="0" fontId="17" fillId="0" borderId="5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4" borderId="5" xfId="0" applyNumberFormat="1" applyFont="1" applyFill="1" applyBorder="1" applyAlignment="1">
      <alignment horizontal="center" vertical="center" wrapText="1"/>
    </xf>
    <xf numFmtId="49" fontId="13" fillId="4" borderId="4" xfId="0" applyNumberFormat="1" applyFont="1" applyFill="1" applyBorder="1" applyAlignment="1">
      <alignment horizontal="center" vertical="center" wrapText="1"/>
    </xf>
    <xf numFmtId="49" fontId="13" fillId="4" borderId="5" xfId="0" applyNumberFormat="1" applyFont="1" applyFill="1" applyBorder="1" applyAlignment="1">
      <alignment horizontal="left" vertical="center" wrapText="1"/>
    </xf>
    <xf numFmtId="49" fontId="13" fillId="4" borderId="4" xfId="0" applyNumberFormat="1" applyFont="1" applyFill="1" applyBorder="1" applyAlignment="1">
      <alignment horizontal="left" vertical="center" wrapText="1"/>
    </xf>
    <xf numFmtId="49" fontId="3" fillId="4" borderId="5" xfId="0" applyNumberFormat="1" applyFont="1" applyFill="1" applyBorder="1" applyAlignment="1">
      <alignment horizontal="left" vertical="center" wrapText="1"/>
    </xf>
    <xf numFmtId="49" fontId="3" fillId="4" borderId="4" xfId="0" applyNumberFormat="1" applyFont="1" applyFill="1" applyBorder="1" applyAlignment="1">
      <alignment horizontal="left" vertical="center" wrapText="1"/>
    </xf>
    <xf numFmtId="49" fontId="0" fillId="4" borderId="5" xfId="0" applyNumberFormat="1" applyFill="1" applyBorder="1" applyAlignment="1">
      <alignment horizontal="left" vertical="center" wrapText="1"/>
    </xf>
    <xf numFmtId="49" fontId="0" fillId="4" borderId="4" xfId="0" applyNumberForma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49" fontId="16" fillId="6" borderId="11" xfId="0" applyNumberFormat="1" applyFont="1" applyFill="1" applyBorder="1" applyAlignment="1">
      <alignment horizontal="left" vertical="center" wrapText="1"/>
    </xf>
    <xf numFmtId="49" fontId="16" fillId="6" borderId="12" xfId="0" applyNumberFormat="1" applyFont="1" applyFill="1" applyBorder="1" applyAlignment="1">
      <alignment horizontal="left" vertical="center" wrapText="1"/>
    </xf>
    <xf numFmtId="4" fontId="16" fillId="4" borderId="5" xfId="0" applyNumberFormat="1" applyFont="1" applyFill="1" applyBorder="1" applyAlignment="1">
      <alignment horizontal="left" vertical="center"/>
    </xf>
    <xf numFmtId="4" fontId="16" fillId="4" borderId="4" xfId="0" applyNumberFormat="1" applyFont="1" applyFill="1" applyBorder="1" applyAlignment="1">
      <alignment horizontal="left" vertical="center"/>
    </xf>
    <xf numFmtId="49" fontId="36" fillId="0" borderId="5" xfId="0" applyNumberFormat="1" applyFont="1" applyBorder="1" applyAlignment="1">
      <alignment horizontal="left" vertical="center" wrapText="1"/>
    </xf>
    <xf numFmtId="49" fontId="36" fillId="0" borderId="4" xfId="0" applyNumberFormat="1" applyFont="1" applyBorder="1" applyAlignment="1">
      <alignment horizontal="left" vertical="center" wrapText="1"/>
    </xf>
    <xf numFmtId="0" fontId="36" fillId="4" borderId="5" xfId="0" applyFont="1" applyFill="1" applyBorder="1" applyAlignment="1">
      <alignment horizontal="left"/>
    </xf>
    <xf numFmtId="0" fontId="36" fillId="4" borderId="4" xfId="0" applyFont="1" applyFill="1" applyBorder="1" applyAlignment="1">
      <alignment horizontal="left"/>
    </xf>
    <xf numFmtId="0" fontId="16" fillId="6" borderId="11" xfId="0" applyFont="1" applyFill="1" applyBorder="1" applyAlignment="1">
      <alignment horizontal="left"/>
    </xf>
    <xf numFmtId="0" fontId="16" fillId="6" borderId="12" xfId="0" applyFont="1" applyFill="1" applyBorder="1" applyAlignment="1">
      <alignment horizontal="left"/>
    </xf>
    <xf numFmtId="0" fontId="16" fillId="6" borderId="13" xfId="0" applyFont="1" applyFill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49" fontId="0" fillId="0" borderId="5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36" fillId="0" borderId="5" xfId="0" applyNumberFormat="1" applyFont="1" applyBorder="1" applyAlignment="1">
      <alignment horizontal="center" vertical="center" wrapText="1"/>
    </xf>
    <xf numFmtId="49" fontId="36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13" fillId="4" borderId="5" xfId="0" applyNumberFormat="1" applyFont="1" applyFill="1" applyBorder="1" applyAlignment="1">
      <alignment horizontal="center" vertical="center"/>
    </xf>
    <xf numFmtId="49" fontId="13" fillId="4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34" fillId="4" borderId="5" xfId="3" applyFont="1" applyFill="1" applyBorder="1" applyAlignment="1">
      <alignment horizontal="left" vertical="center" wrapText="1"/>
    </xf>
    <xf numFmtId="0" fontId="34" fillId="4" borderId="4" xfId="3" applyFont="1" applyFill="1" applyBorder="1" applyAlignment="1">
      <alignment horizontal="left" vertical="center" wrapText="1"/>
    </xf>
    <xf numFmtId="49" fontId="34" fillId="0" borderId="5" xfId="0" applyNumberFormat="1" applyFont="1" applyBorder="1" applyAlignment="1">
      <alignment horizontal="left" vertical="center" wrapText="1"/>
    </xf>
    <xf numFmtId="49" fontId="34" fillId="0" borderId="4" xfId="0" applyNumberFormat="1" applyFont="1" applyBorder="1" applyAlignment="1">
      <alignment horizontal="left" vertical="center" wrapText="1"/>
    </xf>
    <xf numFmtId="49" fontId="34" fillId="0" borderId="5" xfId="0" applyNumberFormat="1" applyFont="1" applyBorder="1" applyAlignment="1">
      <alignment horizontal="center" vertical="center" wrapText="1"/>
    </xf>
    <xf numFmtId="49" fontId="34" fillId="0" borderId="4" xfId="0" applyNumberFormat="1" applyFont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left" vertical="center"/>
    </xf>
    <xf numFmtId="0" fontId="36" fillId="4" borderId="4" xfId="0" applyFont="1" applyFill="1" applyBorder="1" applyAlignment="1">
      <alignment horizontal="left" vertical="center"/>
    </xf>
    <xf numFmtId="49" fontId="36" fillId="0" borderId="2" xfId="0" applyNumberFormat="1" applyFont="1" applyBorder="1" applyAlignment="1">
      <alignment horizontal="center" vertical="center" wrapText="1"/>
    </xf>
    <xf numFmtId="0" fontId="36" fillId="0" borderId="2" xfId="0" applyFont="1" applyBorder="1" applyAlignment="1">
      <alignment horizontal="left" vertical="center"/>
    </xf>
    <xf numFmtId="49" fontId="36" fillId="4" borderId="2" xfId="0" applyNumberFormat="1" applyFont="1" applyFill="1" applyBorder="1" applyAlignment="1">
      <alignment horizontal="left" vertical="center" wrapText="1"/>
    </xf>
    <xf numFmtId="49" fontId="36" fillId="0" borderId="2" xfId="0" applyNumberFormat="1" applyFont="1" applyBorder="1" applyAlignment="1">
      <alignment horizontal="left" vertical="center" wrapText="1"/>
    </xf>
    <xf numFmtId="0" fontId="34" fillId="4" borderId="5" xfId="0" applyFont="1" applyFill="1" applyBorder="1" applyAlignment="1">
      <alignment horizontal="left" vertical="center"/>
    </xf>
    <xf numFmtId="0" fontId="34" fillId="4" borderId="4" xfId="0" applyFont="1" applyFill="1" applyBorder="1" applyAlignment="1">
      <alignment horizontal="left" vertical="center"/>
    </xf>
    <xf numFmtId="0" fontId="34" fillId="0" borderId="5" xfId="0" applyFont="1" applyBorder="1" applyAlignment="1">
      <alignment horizontal="left" vertical="center"/>
    </xf>
    <xf numFmtId="0" fontId="34" fillId="0" borderId="4" xfId="0" applyFont="1" applyBorder="1" applyAlignment="1">
      <alignment horizontal="left" vertical="center"/>
    </xf>
    <xf numFmtId="0" fontId="23" fillId="6" borderId="11" xfId="3" applyFont="1" applyFill="1" applyBorder="1" applyAlignment="1">
      <alignment wrapText="1"/>
    </xf>
    <xf numFmtId="0" fontId="23" fillId="6" borderId="12" xfId="3" applyFont="1" applyFill="1" applyBorder="1" applyAlignment="1">
      <alignment wrapText="1"/>
    </xf>
    <xf numFmtId="0" fontId="23" fillId="6" borderId="13" xfId="3" applyFont="1" applyFill="1" applyBorder="1" applyAlignment="1">
      <alignment wrapText="1"/>
    </xf>
    <xf numFmtId="0" fontId="22" fillId="6" borderId="11" xfId="0" applyFont="1" applyFill="1" applyBorder="1" applyAlignment="1">
      <alignment horizontal="left" wrapText="1"/>
    </xf>
    <xf numFmtId="0" fontId="22" fillId="6" borderId="12" xfId="0" applyFont="1" applyFill="1" applyBorder="1" applyAlignment="1">
      <alignment horizontal="left" wrapText="1"/>
    </xf>
    <xf numFmtId="0" fontId="22" fillId="6" borderId="13" xfId="0" applyFont="1" applyFill="1" applyBorder="1" applyAlignment="1">
      <alignment horizontal="left" wrapText="1"/>
    </xf>
    <xf numFmtId="0" fontId="22" fillId="6" borderId="11" xfId="0" applyFont="1" applyFill="1" applyBorder="1" applyAlignment="1">
      <alignment horizontal="left"/>
    </xf>
    <xf numFmtId="0" fontId="22" fillId="6" borderId="12" xfId="0" applyFont="1" applyFill="1" applyBorder="1" applyAlignment="1">
      <alignment horizontal="left"/>
    </xf>
    <xf numFmtId="0" fontId="22" fillId="6" borderId="13" xfId="0" applyFont="1" applyFill="1" applyBorder="1" applyAlignment="1">
      <alignment horizontal="left"/>
    </xf>
    <xf numFmtId="0" fontId="16" fillId="6" borderId="11" xfId="0" applyFont="1" applyFill="1" applyBorder="1" applyAlignment="1">
      <alignment horizontal="left" wrapText="1"/>
    </xf>
    <xf numFmtId="0" fontId="16" fillId="6" borderId="12" xfId="0" applyFont="1" applyFill="1" applyBorder="1" applyAlignment="1">
      <alignment horizontal="left" wrapText="1"/>
    </xf>
    <xf numFmtId="0" fontId="16" fillId="6" borderId="13" xfId="0" applyFont="1" applyFill="1" applyBorder="1" applyAlignment="1">
      <alignment horizontal="left" wrapText="1"/>
    </xf>
    <xf numFmtId="0" fontId="16" fillId="6" borderId="11" xfId="0" applyFont="1" applyFill="1" applyBorder="1" applyAlignment="1">
      <alignment wrapText="1"/>
    </xf>
    <xf numFmtId="0" fontId="16" fillId="6" borderId="12" xfId="0" applyFont="1" applyFill="1" applyBorder="1" applyAlignment="1">
      <alignment wrapText="1"/>
    </xf>
    <xf numFmtId="0" fontId="16" fillId="6" borderId="13" xfId="0" applyFont="1" applyFill="1" applyBorder="1" applyAlignment="1">
      <alignment wrapText="1"/>
    </xf>
    <xf numFmtId="49" fontId="16" fillId="6" borderId="11" xfId="0" applyNumberFormat="1" applyFont="1" applyFill="1" applyBorder="1" applyAlignment="1">
      <alignment horizontal="left" wrapText="1"/>
    </xf>
    <xf numFmtId="49" fontId="16" fillId="6" borderId="12" xfId="0" applyNumberFormat="1" applyFont="1" applyFill="1" applyBorder="1" applyAlignment="1">
      <alignment horizontal="left" wrapText="1"/>
    </xf>
    <xf numFmtId="49" fontId="16" fillId="6" borderId="13" xfId="0" applyNumberFormat="1" applyFont="1" applyFill="1" applyBorder="1" applyAlignment="1">
      <alignment horizontal="left" wrapText="1"/>
    </xf>
    <xf numFmtId="49" fontId="30" fillId="0" borderId="2" xfId="0" applyNumberFormat="1" applyFont="1" applyBorder="1" applyAlignment="1">
      <alignment horizontal="center" vertical="center" wrapText="1"/>
    </xf>
    <xf numFmtId="0" fontId="30" fillId="4" borderId="2" xfId="3" applyFont="1" applyFill="1" applyBorder="1" applyAlignment="1">
      <alignment horizontal="left" vertical="center" wrapText="1"/>
    </xf>
    <xf numFmtId="49" fontId="30" fillId="0" borderId="2" xfId="0" applyNumberFormat="1" applyFont="1" applyBorder="1" applyAlignment="1">
      <alignment horizontal="left" vertical="center" wrapText="1"/>
    </xf>
    <xf numFmtId="49" fontId="31" fillId="0" borderId="2" xfId="0" applyNumberFormat="1" applyFont="1" applyBorder="1" applyAlignment="1">
      <alignment horizontal="left" vertical="center" wrapText="1"/>
    </xf>
    <xf numFmtId="0" fontId="31" fillId="4" borderId="2" xfId="0" applyFont="1" applyFill="1" applyBorder="1" applyAlignment="1">
      <alignment horizontal="left" vertical="center"/>
    </xf>
    <xf numFmtId="0" fontId="23" fillId="6" borderId="11" xfId="3" applyFont="1" applyFill="1" applyBorder="1" applyAlignment="1">
      <alignment horizontal="left" wrapText="1"/>
    </xf>
    <xf numFmtId="0" fontId="23" fillId="6" borderId="12" xfId="3" applyFont="1" applyFill="1" applyBorder="1" applyAlignment="1">
      <alignment horizontal="left" wrapText="1"/>
    </xf>
    <xf numFmtId="0" fontId="23" fillId="6" borderId="13" xfId="3" applyFont="1" applyFill="1" applyBorder="1" applyAlignment="1">
      <alignment horizontal="left" wrapText="1"/>
    </xf>
    <xf numFmtId="49" fontId="16" fillId="6" borderId="18" xfId="5" applyNumberFormat="1" applyFont="1" applyFill="1" applyBorder="1" applyAlignment="1">
      <alignment horizontal="left" vertical="center" wrapText="1"/>
    </xf>
    <xf numFmtId="49" fontId="16" fillId="6" borderId="12" xfId="5" applyNumberFormat="1" applyFont="1" applyFill="1" applyBorder="1" applyAlignment="1">
      <alignment horizontal="left" vertical="center" wrapText="1"/>
    </xf>
    <xf numFmtId="49" fontId="16" fillId="6" borderId="21" xfId="0" applyNumberFormat="1" applyFont="1" applyFill="1" applyBorder="1" applyAlignment="1">
      <alignment horizontal="left" vertical="top"/>
    </xf>
    <xf numFmtId="49" fontId="16" fillId="6" borderId="22" xfId="0" applyNumberFormat="1" applyFont="1" applyFill="1" applyBorder="1" applyAlignment="1">
      <alignment horizontal="left" vertical="top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4" borderId="5" xfId="0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left"/>
    </xf>
    <xf numFmtId="0" fontId="16" fillId="6" borderId="16" xfId="0" applyFont="1" applyFill="1" applyBorder="1" applyAlignment="1">
      <alignment horizontal="left"/>
    </xf>
    <xf numFmtId="0" fontId="16" fillId="6" borderId="20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49" fontId="2" fillId="4" borderId="5" xfId="0" applyNumberFormat="1" applyFont="1" applyFill="1" applyBorder="1" applyAlignment="1">
      <alignment horizontal="left" vertical="center" wrapText="1"/>
    </xf>
    <xf numFmtId="0" fontId="22" fillId="6" borderId="11" xfId="3" applyFont="1" applyFill="1" applyBorder="1" applyAlignment="1">
      <alignment horizontal="left" wrapText="1"/>
    </xf>
    <xf numFmtId="0" fontId="22" fillId="6" borderId="12" xfId="3" applyFont="1" applyFill="1" applyBorder="1" applyAlignment="1">
      <alignment horizontal="left" wrapText="1"/>
    </xf>
    <xf numFmtId="0" fontId="22" fillId="6" borderId="13" xfId="3" applyFont="1" applyFill="1" applyBorder="1" applyAlignment="1">
      <alignment horizontal="left" wrapText="1"/>
    </xf>
    <xf numFmtId="49" fontId="17" fillId="0" borderId="5" xfId="0" applyNumberFormat="1" applyFont="1" applyBorder="1" applyAlignment="1">
      <alignment horizontal="left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7" fillId="4" borderId="4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7" fillId="0" borderId="5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5" fillId="4" borderId="23" xfId="2" applyFill="1" applyBorder="1" applyAlignment="1">
      <alignment horizont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/>
    </xf>
    <xf numFmtId="0" fontId="19" fillId="0" borderId="2" xfId="3" applyFont="1" applyBorder="1" applyAlignment="1">
      <alignment vertical="center" wrapText="1"/>
    </xf>
  </cellXfs>
  <cellStyles count="7">
    <cellStyle name="Bad" xfId="6" builtinId="27"/>
    <cellStyle name="Calculation" xfId="5" builtinId="22"/>
    <cellStyle name="Good" xfId="1" builtinId="26"/>
    <cellStyle name="Neutral" xfId="2" builtinId="28"/>
    <cellStyle name="Normal" xfId="0" builtinId="0"/>
    <cellStyle name="Normal 2" xfId="3" xr:uid="{00000000-0005-0000-0000-000003000000}"/>
    <cellStyle name="SAPBEXstdData" xfId="4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NABAVE%202018%20MedRi%20-%20Cop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B1" t="str">
            <v>DA</v>
          </cell>
          <cell r="E1" t="str">
            <v>Društvene i posebne usluge</v>
          </cell>
        </row>
        <row r="2">
          <cell r="B2" t="str">
            <v>NE</v>
          </cell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F529"/>
  <sheetViews>
    <sheetView tabSelected="1" topLeftCell="A196" zoomScale="120" zoomScaleNormal="120" zoomScaleSheetLayoutView="40" zoomScalePageLayoutView="40" workbookViewId="0">
      <selection activeCell="L205" sqref="L205:L206"/>
    </sheetView>
  </sheetViews>
  <sheetFormatPr defaultRowHeight="15" x14ac:dyDescent="0.25"/>
  <cols>
    <col min="1" max="1" width="12.140625" style="3" customWidth="1"/>
    <col min="2" max="2" width="42.5703125" style="3" customWidth="1"/>
    <col min="3" max="3" width="20.42578125" style="3" bestFit="1" customWidth="1"/>
    <col min="4" max="4" width="12.5703125" style="15" bestFit="1" customWidth="1"/>
    <col min="5" max="5" width="28" style="3" bestFit="1" customWidth="1"/>
    <col min="6" max="6" width="19.5703125" style="3" customWidth="1"/>
    <col min="7" max="7" width="10.140625" style="3" bestFit="1" customWidth="1"/>
    <col min="8" max="8" width="14.5703125" style="3" bestFit="1" customWidth="1"/>
    <col min="9" max="9" width="17" style="52" customWidth="1"/>
    <col min="10" max="10" width="9.28515625" style="3" bestFit="1" customWidth="1"/>
    <col min="11" max="11" width="10.5703125" style="3" bestFit="1" customWidth="1"/>
    <col min="12" max="12" width="15.85546875" style="3" bestFit="1" customWidth="1"/>
    <col min="13" max="13" width="11.28515625" style="9" bestFit="1" customWidth="1"/>
    <col min="14" max="16384" width="9.140625" style="9"/>
  </cols>
  <sheetData>
    <row r="1" spans="1:110" s="13" customFormat="1" ht="75.75" thickBot="1" x14ac:dyDescent="0.3">
      <c r="A1" s="10" t="s">
        <v>0</v>
      </c>
      <c r="B1" s="10" t="s">
        <v>1</v>
      </c>
      <c r="C1" s="10" t="s">
        <v>2</v>
      </c>
      <c r="D1" s="11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67" t="s">
        <v>9661</v>
      </c>
      <c r="J1" s="10" t="s">
        <v>8</v>
      </c>
      <c r="K1" s="10" t="s">
        <v>9</v>
      </c>
      <c r="L1" s="10" t="s">
        <v>9544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</row>
    <row r="2" spans="1:110" s="63" customFormat="1" x14ac:dyDescent="0.25">
      <c r="A2" s="58" t="s">
        <v>9646</v>
      </c>
      <c r="B2" s="59"/>
      <c r="C2" s="59" t="s">
        <v>9647</v>
      </c>
      <c r="D2" s="60" t="s">
        <v>9648</v>
      </c>
      <c r="E2" s="59" t="s">
        <v>9647</v>
      </c>
      <c r="F2" s="59" t="s">
        <v>9647</v>
      </c>
      <c r="G2" s="59" t="s">
        <v>9647</v>
      </c>
      <c r="H2" s="59" t="s">
        <v>9647</v>
      </c>
      <c r="I2" s="72"/>
      <c r="J2" s="59" t="s">
        <v>9647</v>
      </c>
      <c r="K2" s="59" t="s">
        <v>9647</v>
      </c>
      <c r="L2" s="61" t="s">
        <v>9647</v>
      </c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</row>
    <row r="3" spans="1:110" x14ac:dyDescent="0.25">
      <c r="A3" s="390" t="s">
        <v>9696</v>
      </c>
      <c r="B3" s="386" t="s">
        <v>9483</v>
      </c>
      <c r="C3" s="388" t="s">
        <v>9882</v>
      </c>
      <c r="D3" s="258">
        <v>25000</v>
      </c>
      <c r="E3" s="363" t="s">
        <v>17</v>
      </c>
      <c r="F3" s="363"/>
      <c r="G3" s="363" t="s">
        <v>22</v>
      </c>
      <c r="H3" s="363" t="s">
        <v>23</v>
      </c>
      <c r="I3" s="363"/>
      <c r="J3" s="363" t="s">
        <v>9603</v>
      </c>
      <c r="K3" s="363" t="s">
        <v>9545</v>
      </c>
      <c r="L3" s="365" t="s">
        <v>9881</v>
      </c>
    </row>
    <row r="4" spans="1:110" x14ac:dyDescent="0.25">
      <c r="A4" s="391"/>
      <c r="B4" s="387"/>
      <c r="C4" s="389"/>
      <c r="D4" s="257">
        <v>35000</v>
      </c>
      <c r="E4" s="364"/>
      <c r="F4" s="364"/>
      <c r="G4" s="364"/>
      <c r="H4" s="364"/>
      <c r="I4" s="364"/>
      <c r="J4" s="364"/>
      <c r="K4" s="364"/>
      <c r="L4" s="366"/>
    </row>
    <row r="5" spans="1:110" x14ac:dyDescent="0.25">
      <c r="A5" s="78" t="s">
        <v>9697</v>
      </c>
      <c r="B5" s="14" t="s">
        <v>9546</v>
      </c>
      <c r="C5" s="3" t="s">
        <v>9547</v>
      </c>
      <c r="D5" s="15">
        <v>33000</v>
      </c>
      <c r="E5" s="3" t="s">
        <v>17</v>
      </c>
      <c r="G5" s="3" t="s">
        <v>24</v>
      </c>
      <c r="H5" s="3" t="s">
        <v>23</v>
      </c>
      <c r="J5" s="3" t="s">
        <v>9608</v>
      </c>
      <c r="K5" s="3" t="s">
        <v>9545</v>
      </c>
      <c r="L5" s="16">
        <v>13101</v>
      </c>
    </row>
    <row r="6" spans="1:110" x14ac:dyDescent="0.25">
      <c r="A6" s="390" t="s">
        <v>9698</v>
      </c>
      <c r="B6" s="386" t="s">
        <v>9484</v>
      </c>
      <c r="C6" s="388" t="s">
        <v>9548</v>
      </c>
      <c r="D6" s="253">
        <v>190000</v>
      </c>
      <c r="E6" s="378" t="s">
        <v>17</v>
      </c>
      <c r="F6" s="378"/>
      <c r="G6" s="363" t="s">
        <v>24</v>
      </c>
      <c r="H6" s="363" t="s">
        <v>23</v>
      </c>
      <c r="I6" s="363"/>
      <c r="J6" s="363" t="s">
        <v>9608</v>
      </c>
      <c r="K6" s="363" t="s">
        <v>9545</v>
      </c>
      <c r="L6" s="392">
        <v>13102</v>
      </c>
    </row>
    <row r="7" spans="1:110" x14ac:dyDescent="0.25">
      <c r="A7" s="391"/>
      <c r="B7" s="387"/>
      <c r="C7" s="389"/>
      <c r="D7" s="252">
        <v>160000</v>
      </c>
      <c r="E7" s="379"/>
      <c r="F7" s="379"/>
      <c r="G7" s="364"/>
      <c r="H7" s="364"/>
      <c r="I7" s="364"/>
      <c r="J7" s="364"/>
      <c r="K7" s="364"/>
      <c r="L7" s="393"/>
    </row>
    <row r="8" spans="1:110" x14ac:dyDescent="0.25">
      <c r="A8" s="78" t="s">
        <v>9699</v>
      </c>
      <c r="B8" s="14" t="s">
        <v>9485</v>
      </c>
      <c r="C8" s="3" t="s">
        <v>9549</v>
      </c>
      <c r="D8" s="7">
        <v>45000</v>
      </c>
      <c r="E8" s="3" t="s">
        <v>17</v>
      </c>
      <c r="G8" s="3" t="s">
        <v>24</v>
      </c>
      <c r="H8" s="3" t="s">
        <v>26</v>
      </c>
      <c r="J8" s="3" t="s">
        <v>9550</v>
      </c>
      <c r="L8" s="16">
        <v>13125</v>
      </c>
    </row>
    <row r="9" spans="1:110" x14ac:dyDescent="0.25">
      <c r="A9" s="78" t="s">
        <v>9700</v>
      </c>
      <c r="B9" s="17" t="s">
        <v>9486</v>
      </c>
      <c r="C9" s="214" t="s">
        <v>9553</v>
      </c>
      <c r="D9" s="15">
        <v>50000</v>
      </c>
      <c r="E9" s="3" t="s">
        <v>17</v>
      </c>
      <c r="G9" s="3" t="s">
        <v>24</v>
      </c>
      <c r="H9" s="3" t="s">
        <v>23</v>
      </c>
      <c r="J9" s="3" t="s">
        <v>9608</v>
      </c>
      <c r="K9" s="3" t="s">
        <v>9551</v>
      </c>
      <c r="L9" s="16">
        <v>13111</v>
      </c>
    </row>
    <row r="10" spans="1:110" x14ac:dyDescent="0.25">
      <c r="A10" s="79" t="s">
        <v>9701</v>
      </c>
      <c r="B10" s="14" t="s">
        <v>9487</v>
      </c>
      <c r="C10" s="210" t="s">
        <v>9554</v>
      </c>
      <c r="D10" s="15">
        <v>55000</v>
      </c>
      <c r="E10" s="3" t="s">
        <v>17</v>
      </c>
      <c r="G10" s="3" t="s">
        <v>24</v>
      </c>
      <c r="H10" s="3" t="s">
        <v>23</v>
      </c>
      <c r="J10" s="3" t="s">
        <v>9608</v>
      </c>
      <c r="K10" s="3" t="s">
        <v>9545</v>
      </c>
      <c r="L10" s="16">
        <v>13112</v>
      </c>
    </row>
    <row r="11" spans="1:110" x14ac:dyDescent="0.25">
      <c r="A11" s="402" t="s">
        <v>9649</v>
      </c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4"/>
    </row>
    <row r="12" spans="1:110" x14ac:dyDescent="0.25">
      <c r="A12" s="80" t="s">
        <v>9702</v>
      </c>
      <c r="B12" s="19" t="s">
        <v>9594</v>
      </c>
      <c r="C12" s="18" t="s">
        <v>9555</v>
      </c>
      <c r="D12" s="24">
        <v>115000</v>
      </c>
      <c r="E12" s="20" t="s">
        <v>17</v>
      </c>
      <c r="F12" s="20"/>
      <c r="G12" s="20" t="s">
        <v>24</v>
      </c>
      <c r="H12" s="20" t="s">
        <v>26</v>
      </c>
      <c r="J12" s="20"/>
      <c r="K12" s="20"/>
      <c r="L12" s="21">
        <v>13113</v>
      </c>
    </row>
    <row r="13" spans="1:110" ht="30" x14ac:dyDescent="0.25">
      <c r="A13" s="80" t="s">
        <v>9703</v>
      </c>
      <c r="B13" s="22" t="s">
        <v>9614</v>
      </c>
      <c r="C13" s="20" t="s">
        <v>9555</v>
      </c>
      <c r="D13" s="24">
        <v>84500</v>
      </c>
      <c r="E13" s="20" t="s">
        <v>17</v>
      </c>
      <c r="F13" s="20"/>
      <c r="G13" s="20" t="s">
        <v>24</v>
      </c>
      <c r="H13" s="20" t="s">
        <v>26</v>
      </c>
      <c r="J13" s="20"/>
      <c r="K13" s="20"/>
      <c r="L13" s="21">
        <v>13114</v>
      </c>
    </row>
    <row r="14" spans="1:110" s="4" customFormat="1" x14ac:dyDescent="0.25">
      <c r="A14" s="81" t="s">
        <v>9704</v>
      </c>
      <c r="B14" s="23" t="s">
        <v>9595</v>
      </c>
      <c r="C14" s="8" t="s">
        <v>9612</v>
      </c>
      <c r="D14" s="24">
        <v>65000</v>
      </c>
      <c r="E14" s="8" t="s">
        <v>17</v>
      </c>
      <c r="F14" s="8"/>
      <c r="G14" s="8" t="s">
        <v>24</v>
      </c>
      <c r="H14" s="8" t="s">
        <v>26</v>
      </c>
      <c r="I14" s="52"/>
      <c r="J14" s="8"/>
      <c r="K14" s="8"/>
      <c r="L14" s="25">
        <v>13115</v>
      </c>
    </row>
    <row r="15" spans="1:110" x14ac:dyDescent="0.25">
      <c r="A15" s="80" t="s">
        <v>9705</v>
      </c>
      <c r="B15" s="17" t="s">
        <v>9488</v>
      </c>
      <c r="C15" s="170" t="s">
        <v>9556</v>
      </c>
      <c r="D15" s="84">
        <v>55000</v>
      </c>
      <c r="E15" s="3" t="s">
        <v>17</v>
      </c>
      <c r="G15" s="3" t="s">
        <v>24</v>
      </c>
      <c r="H15" s="3" t="s">
        <v>23</v>
      </c>
      <c r="J15" s="3" t="s">
        <v>9608</v>
      </c>
      <c r="K15" s="3" t="s">
        <v>9545</v>
      </c>
      <c r="L15" s="16">
        <v>13117</v>
      </c>
    </row>
    <row r="16" spans="1:110" x14ac:dyDescent="0.25">
      <c r="A16" s="80" t="s">
        <v>9706</v>
      </c>
      <c r="B16" s="17" t="s">
        <v>9489</v>
      </c>
      <c r="C16" s="3" t="s">
        <v>9557</v>
      </c>
      <c r="D16" s="24">
        <v>48000</v>
      </c>
      <c r="E16" s="3" t="s">
        <v>17</v>
      </c>
      <c r="G16" s="3" t="s">
        <v>24</v>
      </c>
      <c r="H16" s="3" t="s">
        <v>26</v>
      </c>
      <c r="L16" s="16">
        <v>13200</v>
      </c>
    </row>
    <row r="17" spans="1:12" x14ac:dyDescent="0.25">
      <c r="A17" s="353" t="s">
        <v>9707</v>
      </c>
      <c r="B17" s="341" t="s">
        <v>9490</v>
      </c>
      <c r="C17" s="343" t="s">
        <v>9558</v>
      </c>
      <c r="D17" s="281">
        <v>65000</v>
      </c>
      <c r="E17" s="339" t="s">
        <v>17</v>
      </c>
      <c r="F17" s="339"/>
      <c r="G17" s="343" t="s">
        <v>24</v>
      </c>
      <c r="H17" s="343" t="s">
        <v>26</v>
      </c>
      <c r="I17" s="355"/>
      <c r="J17" s="343"/>
      <c r="K17" s="343"/>
      <c r="L17" s="357">
        <v>13201</v>
      </c>
    </row>
    <row r="18" spans="1:12" x14ac:dyDescent="0.25">
      <c r="A18" s="354"/>
      <c r="B18" s="342"/>
      <c r="C18" s="344"/>
      <c r="D18" s="282">
        <v>93000</v>
      </c>
      <c r="E18" s="340"/>
      <c r="F18" s="340"/>
      <c r="G18" s="344"/>
      <c r="H18" s="344"/>
      <c r="I18" s="356"/>
      <c r="J18" s="344"/>
      <c r="K18" s="344"/>
      <c r="L18" s="358"/>
    </row>
    <row r="19" spans="1:12" x14ac:dyDescent="0.25">
      <c r="A19" s="339" t="s">
        <v>9708</v>
      </c>
      <c r="B19" s="341" t="s">
        <v>9491</v>
      </c>
      <c r="C19" s="343" t="s">
        <v>9559</v>
      </c>
      <c r="D19" s="281">
        <v>44000</v>
      </c>
      <c r="E19" s="339" t="s">
        <v>17</v>
      </c>
      <c r="F19" s="339"/>
      <c r="G19" s="343" t="s">
        <v>24</v>
      </c>
      <c r="H19" s="343" t="s">
        <v>26</v>
      </c>
      <c r="I19" s="355"/>
      <c r="J19" s="343"/>
      <c r="K19" s="343"/>
      <c r="L19" s="337">
        <v>13203</v>
      </c>
    </row>
    <row r="20" spans="1:12" x14ac:dyDescent="0.25">
      <c r="A20" s="340"/>
      <c r="B20" s="342"/>
      <c r="C20" s="344"/>
      <c r="D20" s="282">
        <v>70000</v>
      </c>
      <c r="E20" s="340"/>
      <c r="F20" s="340"/>
      <c r="G20" s="344"/>
      <c r="H20" s="344"/>
      <c r="I20" s="356"/>
      <c r="J20" s="344"/>
      <c r="K20" s="344"/>
      <c r="L20" s="338"/>
    </row>
    <row r="21" spans="1:12" x14ac:dyDescent="0.25">
      <c r="A21" s="339" t="s">
        <v>9709</v>
      </c>
      <c r="B21" s="341" t="s">
        <v>9492</v>
      </c>
      <c r="C21" s="343" t="s">
        <v>9561</v>
      </c>
      <c r="D21" s="281">
        <v>22000</v>
      </c>
      <c r="E21" s="339" t="s">
        <v>17</v>
      </c>
      <c r="F21" s="339"/>
      <c r="G21" s="343" t="s">
        <v>24</v>
      </c>
      <c r="H21" s="343" t="s">
        <v>26</v>
      </c>
      <c r="I21" s="355"/>
      <c r="J21" s="343"/>
      <c r="K21" s="343"/>
      <c r="L21" s="357">
        <v>13208</v>
      </c>
    </row>
    <row r="22" spans="1:12" x14ac:dyDescent="0.25">
      <c r="A22" s="340"/>
      <c r="B22" s="342"/>
      <c r="C22" s="344"/>
      <c r="D22" s="282">
        <v>33000</v>
      </c>
      <c r="E22" s="340"/>
      <c r="F22" s="340"/>
      <c r="G22" s="344"/>
      <c r="H22" s="344"/>
      <c r="I22" s="356"/>
      <c r="J22" s="344"/>
      <c r="K22" s="344"/>
      <c r="L22" s="358"/>
    </row>
    <row r="23" spans="1:12" s="12" customFormat="1" x14ac:dyDescent="0.25">
      <c r="A23" s="81" t="s">
        <v>9710</v>
      </c>
      <c r="B23" s="17" t="s">
        <v>9493</v>
      </c>
      <c r="C23" s="6" t="s">
        <v>9562</v>
      </c>
      <c r="D23" s="24">
        <v>180000</v>
      </c>
      <c r="E23" s="6" t="s">
        <v>17</v>
      </c>
      <c r="F23" s="6"/>
      <c r="G23" s="3" t="s">
        <v>24</v>
      </c>
      <c r="H23" s="6" t="s">
        <v>26</v>
      </c>
      <c r="I23" s="52"/>
      <c r="J23" s="6"/>
      <c r="K23" s="6"/>
      <c r="L23" s="16">
        <v>13211</v>
      </c>
    </row>
    <row r="24" spans="1:12" s="12" customFormat="1" x14ac:dyDescent="0.25">
      <c r="A24" s="80" t="s">
        <v>9711</v>
      </c>
      <c r="B24" s="17" t="s">
        <v>9494</v>
      </c>
      <c r="C24" s="6" t="s">
        <v>9562</v>
      </c>
      <c r="D24" s="24">
        <v>35000</v>
      </c>
      <c r="E24" s="6" t="s">
        <v>17</v>
      </c>
      <c r="F24" s="6"/>
      <c r="G24" s="3" t="s">
        <v>24</v>
      </c>
      <c r="H24" s="6" t="s">
        <v>26</v>
      </c>
      <c r="I24" s="52"/>
      <c r="J24" s="6"/>
      <c r="K24" s="6"/>
      <c r="L24" s="16">
        <v>13241</v>
      </c>
    </row>
    <row r="25" spans="1:12" s="12" customFormat="1" x14ac:dyDescent="0.25">
      <c r="A25" s="339" t="s">
        <v>9712</v>
      </c>
      <c r="B25" s="341" t="s">
        <v>9495</v>
      </c>
      <c r="C25" s="347" t="s">
        <v>9562</v>
      </c>
      <c r="D25" s="281">
        <v>46000</v>
      </c>
      <c r="E25" s="347" t="s">
        <v>17</v>
      </c>
      <c r="F25" s="347"/>
      <c r="G25" s="343" t="s">
        <v>24</v>
      </c>
      <c r="H25" s="347" t="s">
        <v>26</v>
      </c>
      <c r="I25" s="355"/>
      <c r="J25" s="347"/>
      <c r="K25" s="347"/>
      <c r="L25" s="357">
        <v>13242</v>
      </c>
    </row>
    <row r="26" spans="1:12" s="12" customFormat="1" x14ac:dyDescent="0.25">
      <c r="A26" s="340"/>
      <c r="B26" s="342"/>
      <c r="C26" s="348"/>
      <c r="D26" s="282">
        <v>99000</v>
      </c>
      <c r="E26" s="348"/>
      <c r="F26" s="348"/>
      <c r="G26" s="344"/>
      <c r="H26" s="348"/>
      <c r="I26" s="356"/>
      <c r="J26" s="348"/>
      <c r="K26" s="348"/>
      <c r="L26" s="358"/>
    </row>
    <row r="27" spans="1:12" s="12" customFormat="1" x14ac:dyDescent="0.25">
      <c r="A27" s="353" t="s">
        <v>9713</v>
      </c>
      <c r="B27" s="341" t="s">
        <v>9496</v>
      </c>
      <c r="C27" s="347" t="s">
        <v>9562</v>
      </c>
      <c r="D27" s="281">
        <v>60000</v>
      </c>
      <c r="E27" s="347" t="s">
        <v>17</v>
      </c>
      <c r="F27" s="347"/>
      <c r="G27" s="343" t="s">
        <v>24</v>
      </c>
      <c r="H27" s="347" t="s">
        <v>26</v>
      </c>
      <c r="I27" s="355"/>
      <c r="J27" s="347"/>
      <c r="K27" s="347"/>
      <c r="L27" s="357">
        <v>13243</v>
      </c>
    </row>
    <row r="28" spans="1:12" s="12" customFormat="1" x14ac:dyDescent="0.25">
      <c r="A28" s="354"/>
      <c r="B28" s="342"/>
      <c r="C28" s="348"/>
      <c r="D28" s="282">
        <v>125000</v>
      </c>
      <c r="E28" s="348"/>
      <c r="F28" s="348"/>
      <c r="G28" s="344"/>
      <c r="H28" s="348"/>
      <c r="I28" s="356"/>
      <c r="J28" s="348"/>
      <c r="K28" s="348"/>
      <c r="L28" s="358"/>
    </row>
    <row r="29" spans="1:12" s="12" customFormat="1" x14ac:dyDescent="0.25">
      <c r="A29" s="80" t="s">
        <v>9714</v>
      </c>
      <c r="B29" s="17" t="s">
        <v>9497</v>
      </c>
      <c r="C29" s="6" t="s">
        <v>9562</v>
      </c>
      <c r="D29" s="24">
        <v>58000</v>
      </c>
      <c r="E29" s="6" t="s">
        <v>17</v>
      </c>
      <c r="F29" s="6"/>
      <c r="G29" s="3" t="s">
        <v>24</v>
      </c>
      <c r="H29" s="6" t="s">
        <v>26</v>
      </c>
      <c r="I29" s="52"/>
      <c r="J29" s="6"/>
      <c r="K29" s="6"/>
      <c r="L29" s="16">
        <v>13244</v>
      </c>
    </row>
    <row r="30" spans="1:12" x14ac:dyDescent="0.25">
      <c r="A30" s="80" t="s">
        <v>9715</v>
      </c>
      <c r="B30" s="17" t="s">
        <v>9498</v>
      </c>
      <c r="C30" s="273" t="s">
        <v>9563</v>
      </c>
      <c r="D30" s="85">
        <v>100000</v>
      </c>
      <c r="E30" s="3" t="s">
        <v>17</v>
      </c>
      <c r="G30" s="3" t="s">
        <v>24</v>
      </c>
      <c r="H30" s="3" t="s">
        <v>26</v>
      </c>
      <c r="L30" s="16">
        <v>13246</v>
      </c>
    </row>
    <row r="31" spans="1:12" ht="30" customHeight="1" x14ac:dyDescent="0.25">
      <c r="A31" s="353" t="s">
        <v>9716</v>
      </c>
      <c r="B31" s="341" t="s">
        <v>9499</v>
      </c>
      <c r="C31" s="347" t="s">
        <v>9563</v>
      </c>
      <c r="D31" s="271">
        <v>29000</v>
      </c>
      <c r="E31" s="339" t="s">
        <v>17</v>
      </c>
      <c r="F31" s="339"/>
      <c r="G31" s="343" t="s">
        <v>24</v>
      </c>
      <c r="H31" s="343" t="s">
        <v>26</v>
      </c>
      <c r="I31" s="355"/>
      <c r="J31" s="343"/>
      <c r="K31" s="343"/>
      <c r="L31" s="337">
        <v>13250</v>
      </c>
    </row>
    <row r="32" spans="1:12" x14ac:dyDescent="0.25">
      <c r="A32" s="354"/>
      <c r="B32" s="342"/>
      <c r="C32" s="348"/>
      <c r="D32" s="272">
        <v>70000</v>
      </c>
      <c r="E32" s="340"/>
      <c r="F32" s="340"/>
      <c r="G32" s="344"/>
      <c r="H32" s="344"/>
      <c r="I32" s="356"/>
      <c r="J32" s="344"/>
      <c r="K32" s="344"/>
      <c r="L32" s="338"/>
    </row>
    <row r="33" spans="1:13" x14ac:dyDescent="0.25">
      <c r="A33" s="80" t="s">
        <v>9717</v>
      </c>
      <c r="B33" s="17" t="s">
        <v>9500</v>
      </c>
      <c r="C33" s="6" t="s">
        <v>9563</v>
      </c>
      <c r="D33" s="7">
        <v>95000</v>
      </c>
      <c r="E33" s="6" t="s">
        <v>17</v>
      </c>
      <c r="F33" s="6"/>
      <c r="G33" s="6" t="s">
        <v>24</v>
      </c>
      <c r="H33" s="6" t="s">
        <v>26</v>
      </c>
      <c r="I33" s="220"/>
      <c r="L33" s="16">
        <v>13212</v>
      </c>
    </row>
    <row r="34" spans="1:13" x14ac:dyDescent="0.25">
      <c r="A34" s="339" t="s">
        <v>9718</v>
      </c>
      <c r="B34" s="376" t="s">
        <v>9681</v>
      </c>
      <c r="C34" s="343" t="s">
        <v>9559</v>
      </c>
      <c r="D34" s="284">
        <v>23000</v>
      </c>
      <c r="E34" s="337" t="s">
        <v>17</v>
      </c>
      <c r="F34" s="337"/>
      <c r="G34" s="337" t="s">
        <v>24</v>
      </c>
      <c r="H34" s="337" t="s">
        <v>26</v>
      </c>
      <c r="I34" s="351"/>
      <c r="J34" s="335"/>
      <c r="K34" s="335"/>
      <c r="L34" s="337">
        <v>13257</v>
      </c>
      <c r="M34" s="106"/>
    </row>
    <row r="35" spans="1:13" x14ac:dyDescent="0.25">
      <c r="A35" s="340"/>
      <c r="B35" s="377"/>
      <c r="C35" s="344"/>
      <c r="D35" s="283">
        <v>35000</v>
      </c>
      <c r="E35" s="338"/>
      <c r="F35" s="338"/>
      <c r="G35" s="338"/>
      <c r="H35" s="338"/>
      <c r="I35" s="352"/>
      <c r="J35" s="336"/>
      <c r="K35" s="336"/>
      <c r="L35" s="338"/>
      <c r="M35" s="106"/>
    </row>
    <row r="36" spans="1:13" x14ac:dyDescent="0.25">
      <c r="A36" s="81" t="s">
        <v>9719</v>
      </c>
      <c r="B36" s="26" t="s">
        <v>9675</v>
      </c>
      <c r="C36" s="3" t="s">
        <v>9566</v>
      </c>
      <c r="D36" s="7">
        <v>29000</v>
      </c>
      <c r="E36" s="6" t="s">
        <v>17</v>
      </c>
      <c r="F36" s="6"/>
      <c r="G36" s="6" t="s">
        <v>24</v>
      </c>
      <c r="H36" s="6" t="s">
        <v>26</v>
      </c>
      <c r="I36" s="220"/>
      <c r="L36" s="16">
        <v>13216</v>
      </c>
    </row>
    <row r="37" spans="1:13" x14ac:dyDescent="0.25">
      <c r="A37" s="80" t="s">
        <v>9720</v>
      </c>
      <c r="B37" s="26" t="s">
        <v>9662</v>
      </c>
      <c r="C37" s="3" t="s">
        <v>9559</v>
      </c>
      <c r="D37" s="7">
        <v>29000</v>
      </c>
      <c r="E37" s="6" t="s">
        <v>17</v>
      </c>
      <c r="F37" s="6"/>
      <c r="G37" s="6" t="s">
        <v>24</v>
      </c>
      <c r="H37" s="6" t="s">
        <v>26</v>
      </c>
      <c r="I37" s="220"/>
      <c r="L37" s="16">
        <v>13252</v>
      </c>
    </row>
    <row r="38" spans="1:13" x14ac:dyDescent="0.25">
      <c r="A38" s="339" t="s">
        <v>9721</v>
      </c>
      <c r="B38" s="341" t="s">
        <v>9615</v>
      </c>
      <c r="C38" s="380" t="s">
        <v>9568</v>
      </c>
      <c r="D38" s="280">
        <v>32000</v>
      </c>
      <c r="E38" s="382" t="s">
        <v>17</v>
      </c>
      <c r="F38" s="345"/>
      <c r="G38" s="347" t="s">
        <v>24</v>
      </c>
      <c r="H38" s="347" t="s">
        <v>26</v>
      </c>
      <c r="I38" s="351"/>
      <c r="J38" s="343"/>
      <c r="K38" s="343"/>
      <c r="L38" s="357">
        <v>13218</v>
      </c>
      <c r="M38" s="213"/>
    </row>
    <row r="39" spans="1:13" x14ac:dyDescent="0.25">
      <c r="A39" s="340"/>
      <c r="B39" s="342"/>
      <c r="C39" s="381"/>
      <c r="D39" s="252">
        <v>80000</v>
      </c>
      <c r="E39" s="383"/>
      <c r="F39" s="346"/>
      <c r="G39" s="348"/>
      <c r="H39" s="348"/>
      <c r="I39" s="352"/>
      <c r="J39" s="344"/>
      <c r="K39" s="344"/>
      <c r="L39" s="358"/>
      <c r="M39" s="213"/>
    </row>
    <row r="40" spans="1:13" x14ac:dyDescent="0.25">
      <c r="A40" s="81" t="s">
        <v>9722</v>
      </c>
      <c r="B40" s="17" t="s">
        <v>9501</v>
      </c>
      <c r="C40" s="3" t="s">
        <v>9569</v>
      </c>
      <c r="D40" s="7">
        <v>75000</v>
      </c>
      <c r="E40" s="6" t="s">
        <v>17</v>
      </c>
      <c r="F40" s="6"/>
      <c r="G40" s="6" t="s">
        <v>24</v>
      </c>
      <c r="H40" s="6" t="s">
        <v>26</v>
      </c>
      <c r="I40" s="220"/>
      <c r="L40" s="16">
        <v>13230</v>
      </c>
    </row>
    <row r="41" spans="1:13" x14ac:dyDescent="0.25">
      <c r="A41" s="339" t="s">
        <v>9723</v>
      </c>
      <c r="B41" s="341" t="s">
        <v>9502</v>
      </c>
      <c r="C41" s="343" t="s">
        <v>9570</v>
      </c>
      <c r="D41" s="280">
        <v>35000</v>
      </c>
      <c r="E41" s="345" t="s">
        <v>17</v>
      </c>
      <c r="F41" s="361"/>
      <c r="G41" s="347" t="s">
        <v>24</v>
      </c>
      <c r="H41" s="347" t="s">
        <v>26</v>
      </c>
      <c r="I41" s="351"/>
      <c r="J41" s="343"/>
      <c r="K41" s="343"/>
      <c r="L41" s="337">
        <v>13223</v>
      </c>
    </row>
    <row r="42" spans="1:13" x14ac:dyDescent="0.25">
      <c r="A42" s="340"/>
      <c r="B42" s="342"/>
      <c r="C42" s="344"/>
      <c r="D42" s="252">
        <v>45000</v>
      </c>
      <c r="E42" s="346"/>
      <c r="F42" s="362"/>
      <c r="G42" s="348"/>
      <c r="H42" s="348"/>
      <c r="I42" s="352"/>
      <c r="J42" s="344"/>
      <c r="K42" s="344"/>
      <c r="L42" s="338"/>
    </row>
    <row r="43" spans="1:13" x14ac:dyDescent="0.25">
      <c r="A43" s="339" t="s">
        <v>9724</v>
      </c>
      <c r="B43" s="341" t="s">
        <v>9503</v>
      </c>
      <c r="C43" s="343" t="s">
        <v>9596</v>
      </c>
      <c r="D43" s="280">
        <v>35000</v>
      </c>
      <c r="E43" s="345" t="s">
        <v>17</v>
      </c>
      <c r="F43" s="347"/>
      <c r="G43" s="347" t="s">
        <v>24</v>
      </c>
      <c r="H43" s="349" t="s">
        <v>26</v>
      </c>
      <c r="I43" s="351"/>
      <c r="J43" s="343" t="s">
        <v>9608</v>
      </c>
      <c r="K43" s="343"/>
      <c r="L43" s="337">
        <v>13226</v>
      </c>
      <c r="M43" s="215"/>
    </row>
    <row r="44" spans="1:13" x14ac:dyDescent="0.25">
      <c r="A44" s="340"/>
      <c r="B44" s="342"/>
      <c r="C44" s="344"/>
      <c r="D44" s="252">
        <v>70000</v>
      </c>
      <c r="E44" s="346"/>
      <c r="F44" s="348"/>
      <c r="G44" s="348"/>
      <c r="H44" s="350"/>
      <c r="I44" s="352"/>
      <c r="J44" s="344"/>
      <c r="K44" s="344"/>
      <c r="L44" s="338"/>
      <c r="M44" s="215"/>
    </row>
    <row r="45" spans="1:13" ht="30" x14ac:dyDescent="0.25">
      <c r="A45" s="81" t="s">
        <v>9725</v>
      </c>
      <c r="B45" s="17" t="s">
        <v>9593</v>
      </c>
      <c r="C45" s="3" t="s">
        <v>9562</v>
      </c>
      <c r="D45" s="7">
        <v>23000</v>
      </c>
      <c r="E45" s="6" t="s">
        <v>17</v>
      </c>
      <c r="F45" s="6"/>
      <c r="G45" s="6" t="s">
        <v>24</v>
      </c>
      <c r="H45" s="6" t="s">
        <v>26</v>
      </c>
      <c r="I45" s="220"/>
      <c r="L45" s="16">
        <v>13229</v>
      </c>
    </row>
    <row r="46" spans="1:13" x14ac:dyDescent="0.25">
      <c r="A46" s="339" t="s">
        <v>9726</v>
      </c>
      <c r="B46" s="470" t="s">
        <v>9504</v>
      </c>
      <c r="C46" s="339" t="s">
        <v>9564</v>
      </c>
      <c r="D46" s="281">
        <v>47000</v>
      </c>
      <c r="E46" s="339" t="s">
        <v>17</v>
      </c>
      <c r="F46" s="339"/>
      <c r="G46" s="339" t="s">
        <v>24</v>
      </c>
      <c r="H46" s="339" t="s">
        <v>26</v>
      </c>
      <c r="I46" s="374"/>
      <c r="J46" s="339"/>
      <c r="K46" s="339"/>
      <c r="L46" s="357">
        <v>13233</v>
      </c>
    </row>
    <row r="47" spans="1:13" x14ac:dyDescent="0.25">
      <c r="A47" s="340"/>
      <c r="B47" s="471"/>
      <c r="C47" s="340"/>
      <c r="D47" s="282">
        <v>103000</v>
      </c>
      <c r="E47" s="340"/>
      <c r="F47" s="340"/>
      <c r="G47" s="340"/>
      <c r="H47" s="340"/>
      <c r="I47" s="375"/>
      <c r="J47" s="340"/>
      <c r="K47" s="340"/>
      <c r="L47" s="358"/>
    </row>
    <row r="48" spans="1:13" x14ac:dyDescent="0.25">
      <c r="A48" s="80" t="s">
        <v>9727</v>
      </c>
      <c r="B48" s="17" t="s">
        <v>9505</v>
      </c>
      <c r="C48" s="3" t="s">
        <v>9565</v>
      </c>
      <c r="D48" s="320">
        <v>43000</v>
      </c>
      <c r="E48" s="3" t="s">
        <v>17</v>
      </c>
      <c r="G48" s="3" t="s">
        <v>24</v>
      </c>
      <c r="H48" s="3" t="s">
        <v>26</v>
      </c>
      <c r="L48" s="16">
        <v>13258</v>
      </c>
      <c r="M48" s="245"/>
    </row>
    <row r="49" spans="1:12" x14ac:dyDescent="0.25">
      <c r="A49" s="81" t="s">
        <v>9728</v>
      </c>
      <c r="B49" s="17" t="s">
        <v>9506</v>
      </c>
      <c r="C49" s="3" t="s">
        <v>9560</v>
      </c>
      <c r="D49" s="24">
        <v>30000</v>
      </c>
      <c r="E49" s="3" t="s">
        <v>17</v>
      </c>
      <c r="G49" s="3" t="s">
        <v>24</v>
      </c>
      <c r="H49" s="3" t="s">
        <v>23</v>
      </c>
      <c r="L49" s="16">
        <v>13128</v>
      </c>
    </row>
    <row r="50" spans="1:12" ht="30" x14ac:dyDescent="0.25">
      <c r="A50" s="87" t="s">
        <v>9781</v>
      </c>
      <c r="B50" s="88" t="s">
        <v>9780</v>
      </c>
      <c r="C50" s="89" t="s">
        <v>9563</v>
      </c>
      <c r="D50" s="90">
        <v>90000</v>
      </c>
      <c r="E50" s="91" t="s">
        <v>17</v>
      </c>
      <c r="F50" s="91"/>
      <c r="G50" s="91" t="s">
        <v>24</v>
      </c>
      <c r="H50" s="91" t="s">
        <v>26</v>
      </c>
      <c r="I50" s="91"/>
      <c r="J50" s="91" t="s">
        <v>9605</v>
      </c>
      <c r="K50" s="91"/>
      <c r="L50" s="92">
        <v>13247</v>
      </c>
    </row>
    <row r="51" spans="1:12" s="185" customFormat="1" ht="30" x14ac:dyDescent="0.25">
      <c r="A51" s="186" t="s">
        <v>9852</v>
      </c>
      <c r="B51" s="187" t="s">
        <v>9853</v>
      </c>
      <c r="C51" s="211" t="s">
        <v>9559</v>
      </c>
      <c r="D51" s="189">
        <v>50000</v>
      </c>
      <c r="E51" s="190" t="s">
        <v>17</v>
      </c>
      <c r="F51" s="190"/>
      <c r="G51" s="190" t="s">
        <v>9621</v>
      </c>
      <c r="H51" s="190" t="s">
        <v>26</v>
      </c>
      <c r="I51" s="190"/>
      <c r="J51" s="190" t="s">
        <v>9608</v>
      </c>
      <c r="K51" s="190"/>
      <c r="L51" s="191">
        <v>13213</v>
      </c>
    </row>
    <row r="52" spans="1:12" s="185" customFormat="1" ht="30" x14ac:dyDescent="0.25">
      <c r="A52" s="186" t="s">
        <v>9857</v>
      </c>
      <c r="B52" s="187" t="s">
        <v>9858</v>
      </c>
      <c r="C52" s="188" t="s">
        <v>9880</v>
      </c>
      <c r="D52" s="189">
        <v>40000</v>
      </c>
      <c r="E52" s="190" t="s">
        <v>17</v>
      </c>
      <c r="F52" s="190"/>
      <c r="G52" s="190" t="s">
        <v>9621</v>
      </c>
      <c r="H52" s="190" t="s">
        <v>26</v>
      </c>
      <c r="I52" s="190"/>
      <c r="J52" s="190"/>
      <c r="K52" s="190"/>
      <c r="L52" s="191">
        <v>13116</v>
      </c>
    </row>
    <row r="53" spans="1:12" s="266" customFormat="1" ht="30" x14ac:dyDescent="0.25">
      <c r="A53" s="274" t="s">
        <v>9894</v>
      </c>
      <c r="B53" s="275" t="s">
        <v>9895</v>
      </c>
      <c r="C53" s="276" t="s">
        <v>9563</v>
      </c>
      <c r="D53" s="277">
        <v>50000</v>
      </c>
      <c r="E53" s="267" t="s">
        <v>17</v>
      </c>
      <c r="F53" s="267"/>
      <c r="G53" s="267" t="s">
        <v>9676</v>
      </c>
      <c r="H53" s="267" t="s">
        <v>26</v>
      </c>
      <c r="I53" s="267"/>
      <c r="J53" s="267" t="s">
        <v>9608</v>
      </c>
      <c r="K53" s="267"/>
      <c r="L53" s="278">
        <v>13248</v>
      </c>
    </row>
    <row r="54" spans="1:12" s="266" customFormat="1" ht="30" x14ac:dyDescent="0.25">
      <c r="A54" s="274" t="s">
        <v>9914</v>
      </c>
      <c r="B54" s="275" t="s">
        <v>9915</v>
      </c>
      <c r="C54" s="276" t="s">
        <v>9564</v>
      </c>
      <c r="D54" s="277">
        <v>40000</v>
      </c>
      <c r="E54" s="267" t="s">
        <v>17</v>
      </c>
      <c r="F54" s="267"/>
      <c r="G54" s="267" t="s">
        <v>9676</v>
      </c>
      <c r="H54" s="267" t="s">
        <v>26</v>
      </c>
      <c r="I54" s="267"/>
      <c r="J54" s="267"/>
      <c r="K54" s="267"/>
      <c r="L54" s="278">
        <v>13260</v>
      </c>
    </row>
    <row r="55" spans="1:12" s="266" customFormat="1" ht="30" x14ac:dyDescent="0.25">
      <c r="A55" s="274" t="s">
        <v>9916</v>
      </c>
      <c r="B55" s="275" t="s">
        <v>9917</v>
      </c>
      <c r="C55" s="276" t="s">
        <v>9564</v>
      </c>
      <c r="D55" s="277">
        <v>56000</v>
      </c>
      <c r="E55" s="267" t="s">
        <v>17</v>
      </c>
      <c r="F55" s="267"/>
      <c r="G55" s="267" t="s">
        <v>9676</v>
      </c>
      <c r="H55" s="267" t="s">
        <v>26</v>
      </c>
      <c r="I55" s="267"/>
      <c r="J55" s="267"/>
      <c r="K55" s="267"/>
      <c r="L55" s="278">
        <v>13238</v>
      </c>
    </row>
    <row r="56" spans="1:12" x14ac:dyDescent="0.25">
      <c r="A56" s="367" t="s">
        <v>9529</v>
      </c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9"/>
    </row>
    <row r="57" spans="1:12" s="12" customFormat="1" ht="30" x14ac:dyDescent="0.25">
      <c r="A57" s="6" t="s">
        <v>9618</v>
      </c>
      <c r="B57" s="26" t="s">
        <v>9619</v>
      </c>
      <c r="C57" s="6" t="s">
        <v>9571</v>
      </c>
      <c r="D57" s="7">
        <v>2218102.23</v>
      </c>
      <c r="E57" s="6" t="s">
        <v>10</v>
      </c>
      <c r="F57" s="6"/>
      <c r="G57" s="6" t="s">
        <v>24</v>
      </c>
      <c r="H57" s="6" t="s">
        <v>25</v>
      </c>
      <c r="I57" s="52"/>
      <c r="J57" s="6" t="s">
        <v>9605</v>
      </c>
      <c r="K57" s="6" t="s">
        <v>9599</v>
      </c>
      <c r="L57" s="16">
        <v>13300</v>
      </c>
    </row>
    <row r="58" spans="1:12" ht="30" x14ac:dyDescent="0.25">
      <c r="A58" s="6" t="s">
        <v>9618</v>
      </c>
      <c r="B58" s="17" t="s">
        <v>9507</v>
      </c>
      <c r="C58" s="3" t="s">
        <v>9572</v>
      </c>
      <c r="D58" s="15">
        <v>97015.42</v>
      </c>
      <c r="E58" s="3" t="s">
        <v>10</v>
      </c>
      <c r="G58" s="3" t="s">
        <v>24</v>
      </c>
      <c r="H58" s="3" t="s">
        <v>25</v>
      </c>
      <c r="L58" s="16">
        <v>13301</v>
      </c>
    </row>
    <row r="59" spans="1:12" ht="30" x14ac:dyDescent="0.25">
      <c r="A59" s="3" t="s">
        <v>9618</v>
      </c>
      <c r="B59" s="17" t="s">
        <v>9552</v>
      </c>
      <c r="C59" s="3" t="s">
        <v>9573</v>
      </c>
      <c r="D59" s="15">
        <v>35263.1</v>
      </c>
      <c r="E59" s="3" t="s">
        <v>10</v>
      </c>
      <c r="G59" s="3" t="s">
        <v>22</v>
      </c>
      <c r="H59" s="3" t="s">
        <v>25</v>
      </c>
      <c r="K59" s="3" t="s">
        <v>9545</v>
      </c>
      <c r="L59" s="16">
        <v>13302</v>
      </c>
    </row>
    <row r="60" spans="1:12" ht="30" x14ac:dyDescent="0.25">
      <c r="A60" s="3" t="s">
        <v>9618</v>
      </c>
      <c r="B60" s="17" t="s">
        <v>9617</v>
      </c>
      <c r="C60" s="3" t="s">
        <v>9574</v>
      </c>
      <c r="D60" s="15">
        <v>132672.84</v>
      </c>
      <c r="E60" s="3" t="s">
        <v>10</v>
      </c>
      <c r="G60" s="3" t="s">
        <v>22</v>
      </c>
      <c r="H60" s="3" t="s">
        <v>25</v>
      </c>
      <c r="K60" s="3" t="s">
        <v>9616</v>
      </c>
      <c r="L60" s="16">
        <v>13303</v>
      </c>
    </row>
    <row r="61" spans="1:12" x14ac:dyDescent="0.25">
      <c r="A61" s="411" t="s">
        <v>9530</v>
      </c>
      <c r="B61" s="412"/>
      <c r="C61" s="412"/>
      <c r="D61" s="412"/>
      <c r="E61" s="412"/>
      <c r="F61" s="412"/>
      <c r="G61" s="412"/>
      <c r="H61" s="412"/>
      <c r="I61" s="412"/>
      <c r="J61" s="412"/>
      <c r="K61" s="412"/>
      <c r="L61" s="413"/>
    </row>
    <row r="62" spans="1:12" ht="30" x14ac:dyDescent="0.25">
      <c r="A62" s="79" t="s">
        <v>9729</v>
      </c>
      <c r="B62" s="17" t="s">
        <v>9627</v>
      </c>
      <c r="C62" s="3" t="s">
        <v>9628</v>
      </c>
      <c r="D62" s="24">
        <v>22000</v>
      </c>
      <c r="E62" s="3" t="s">
        <v>17</v>
      </c>
      <c r="G62" s="3" t="s">
        <v>24</v>
      </c>
      <c r="H62" s="3" t="s">
        <v>26</v>
      </c>
      <c r="L62" s="16">
        <v>13402</v>
      </c>
    </row>
    <row r="63" spans="1:12" ht="30" customHeight="1" x14ac:dyDescent="0.25">
      <c r="A63" s="339" t="s">
        <v>9730</v>
      </c>
      <c r="B63" s="384" t="s">
        <v>9682</v>
      </c>
      <c r="C63" s="380" t="s">
        <v>9628</v>
      </c>
      <c r="D63" s="182">
        <v>25000</v>
      </c>
      <c r="E63" s="343" t="s">
        <v>17</v>
      </c>
      <c r="F63" s="343"/>
      <c r="G63" s="343" t="s">
        <v>24</v>
      </c>
      <c r="H63" s="343" t="s">
        <v>26</v>
      </c>
      <c r="I63" s="355"/>
      <c r="J63" s="343"/>
      <c r="K63" s="343"/>
      <c r="L63" s="337">
        <v>13408</v>
      </c>
    </row>
    <row r="64" spans="1:12" x14ac:dyDescent="0.25">
      <c r="A64" s="340"/>
      <c r="B64" s="385"/>
      <c r="C64" s="381"/>
      <c r="D64" s="256">
        <v>70000</v>
      </c>
      <c r="E64" s="344"/>
      <c r="F64" s="344"/>
      <c r="G64" s="344"/>
      <c r="H64" s="344"/>
      <c r="I64" s="356"/>
      <c r="J64" s="344"/>
      <c r="K64" s="344"/>
      <c r="L64" s="338"/>
    </row>
    <row r="65" spans="1:12" ht="30" x14ac:dyDescent="0.25">
      <c r="A65" s="254" t="s">
        <v>9900</v>
      </c>
      <c r="B65" s="289" t="s">
        <v>9901</v>
      </c>
      <c r="C65" s="318" t="s">
        <v>9962</v>
      </c>
      <c r="D65" s="290">
        <v>30000</v>
      </c>
      <c r="E65" s="267" t="s">
        <v>17</v>
      </c>
      <c r="F65" s="267"/>
      <c r="G65" s="267" t="s">
        <v>9676</v>
      </c>
      <c r="H65" s="267" t="s">
        <v>26</v>
      </c>
      <c r="I65" s="267"/>
      <c r="J65" s="267"/>
      <c r="K65" s="267"/>
      <c r="L65" s="278">
        <v>13407</v>
      </c>
    </row>
    <row r="66" spans="1:12" ht="30" x14ac:dyDescent="0.25">
      <c r="A66" s="254" t="s">
        <v>9903</v>
      </c>
      <c r="B66" s="289" t="s">
        <v>9902</v>
      </c>
      <c r="C66" s="318" t="s">
        <v>9963</v>
      </c>
      <c r="D66" s="290">
        <v>30000</v>
      </c>
      <c r="E66" s="267" t="s">
        <v>17</v>
      </c>
      <c r="F66" s="267"/>
      <c r="G66" s="267" t="s">
        <v>9676</v>
      </c>
      <c r="H66" s="267" t="s">
        <v>26</v>
      </c>
      <c r="I66" s="267"/>
      <c r="J66" s="267"/>
      <c r="K66" s="267"/>
      <c r="L66" s="278">
        <v>13401</v>
      </c>
    </row>
    <row r="67" spans="1:12" x14ac:dyDescent="0.25">
      <c r="A67" s="414" t="s">
        <v>9531</v>
      </c>
      <c r="B67" s="415"/>
      <c r="C67" s="415"/>
      <c r="D67" s="415"/>
      <c r="E67" s="415"/>
      <c r="F67" s="415"/>
      <c r="G67" s="415"/>
      <c r="H67" s="415"/>
      <c r="I67" s="415"/>
      <c r="J67" s="415"/>
      <c r="K67" s="415"/>
      <c r="L67" s="416"/>
    </row>
    <row r="68" spans="1:12" x14ac:dyDescent="0.25">
      <c r="A68" s="79" t="s">
        <v>9731</v>
      </c>
      <c r="B68" s="17" t="s">
        <v>9508</v>
      </c>
      <c r="C68" s="3" t="s">
        <v>9575</v>
      </c>
      <c r="D68" s="15">
        <v>70000</v>
      </c>
      <c r="E68" s="3" t="s">
        <v>17</v>
      </c>
      <c r="G68" s="3" t="s">
        <v>24</v>
      </c>
      <c r="H68" s="3" t="s">
        <v>26</v>
      </c>
      <c r="L68" s="16">
        <v>13500</v>
      </c>
    </row>
    <row r="69" spans="1:12" x14ac:dyDescent="0.25">
      <c r="A69" s="79" t="s">
        <v>9732</v>
      </c>
      <c r="B69" s="17" t="s">
        <v>9622</v>
      </c>
      <c r="C69" s="3" t="s">
        <v>9575</v>
      </c>
      <c r="D69" s="15">
        <v>50000</v>
      </c>
      <c r="E69" s="3" t="s">
        <v>17</v>
      </c>
      <c r="G69" s="3" t="s">
        <v>24</v>
      </c>
      <c r="H69" s="3" t="s">
        <v>26</v>
      </c>
      <c r="L69" s="16">
        <v>13504</v>
      </c>
    </row>
    <row r="70" spans="1:12" x14ac:dyDescent="0.25">
      <c r="A70" s="417" t="s">
        <v>9613</v>
      </c>
      <c r="B70" s="418"/>
      <c r="C70" s="418"/>
      <c r="D70" s="418"/>
      <c r="E70" s="418"/>
      <c r="F70" s="418"/>
      <c r="G70" s="418"/>
      <c r="H70" s="418"/>
      <c r="I70" s="418"/>
      <c r="J70" s="418"/>
      <c r="K70" s="418"/>
      <c r="L70" s="419"/>
    </row>
    <row r="71" spans="1:12" x14ac:dyDescent="0.25">
      <c r="A71" s="82" t="s">
        <v>9733</v>
      </c>
      <c r="B71" s="3" t="s">
        <v>9623</v>
      </c>
      <c r="C71" s="3" t="s">
        <v>9629</v>
      </c>
      <c r="D71" s="24">
        <v>30000</v>
      </c>
      <c r="E71" s="3" t="s">
        <v>17</v>
      </c>
      <c r="G71" s="3" t="s">
        <v>24</v>
      </c>
      <c r="H71" s="3" t="s">
        <v>26</v>
      </c>
      <c r="L71" s="16">
        <v>13601</v>
      </c>
    </row>
    <row r="72" spans="1:12" x14ac:dyDescent="0.25">
      <c r="A72" s="411" t="s">
        <v>9532</v>
      </c>
      <c r="B72" s="412"/>
      <c r="C72" s="412"/>
      <c r="D72" s="412"/>
      <c r="E72" s="412"/>
      <c r="F72" s="412"/>
      <c r="G72" s="412"/>
      <c r="H72" s="412"/>
      <c r="I72" s="412"/>
      <c r="J72" s="412"/>
      <c r="K72" s="412"/>
      <c r="L72" s="413"/>
    </row>
    <row r="73" spans="1:12" ht="30" x14ac:dyDescent="0.25">
      <c r="A73" s="6" t="s">
        <v>9618</v>
      </c>
      <c r="B73" s="26" t="s">
        <v>9600</v>
      </c>
      <c r="C73" s="3" t="s">
        <v>9576</v>
      </c>
      <c r="D73" s="49">
        <v>235176.14</v>
      </c>
      <c r="E73" s="3" t="s">
        <v>10</v>
      </c>
      <c r="G73" s="3" t="s">
        <v>24</v>
      </c>
      <c r="H73" s="3" t="s">
        <v>25</v>
      </c>
      <c r="K73" s="3" t="s">
        <v>9599</v>
      </c>
      <c r="L73" s="16">
        <v>13700</v>
      </c>
    </row>
    <row r="74" spans="1:12" ht="30" x14ac:dyDescent="0.25">
      <c r="A74" s="6" t="s">
        <v>9618</v>
      </c>
      <c r="B74" s="17" t="s">
        <v>9620</v>
      </c>
      <c r="C74" s="3" t="s">
        <v>9578</v>
      </c>
      <c r="D74" s="49">
        <v>31965.54</v>
      </c>
      <c r="E74" s="3" t="s">
        <v>10</v>
      </c>
      <c r="F74" s="3" t="s">
        <v>9480</v>
      </c>
      <c r="G74" s="3" t="s">
        <v>24</v>
      </c>
      <c r="H74" s="3" t="s">
        <v>25</v>
      </c>
      <c r="J74" s="3" t="s">
        <v>9605</v>
      </c>
      <c r="K74" s="3" t="s">
        <v>9599</v>
      </c>
      <c r="L74" s="16">
        <v>13703</v>
      </c>
    </row>
    <row r="75" spans="1:12" x14ac:dyDescent="0.25">
      <c r="A75" s="79" t="s">
        <v>9734</v>
      </c>
      <c r="B75" s="17" t="s">
        <v>9509</v>
      </c>
      <c r="C75" s="3" t="s">
        <v>9577</v>
      </c>
      <c r="D75" s="49">
        <v>34000</v>
      </c>
      <c r="E75" s="3" t="s">
        <v>17</v>
      </c>
      <c r="G75" s="3" t="s">
        <v>24</v>
      </c>
      <c r="H75" s="3" t="s">
        <v>23</v>
      </c>
      <c r="J75" s="3" t="s">
        <v>9605</v>
      </c>
      <c r="K75" s="3" t="s">
        <v>9545</v>
      </c>
      <c r="L75" s="16">
        <v>13701</v>
      </c>
    </row>
    <row r="76" spans="1:12" x14ac:dyDescent="0.25">
      <c r="A76" s="79" t="s">
        <v>9735</v>
      </c>
      <c r="B76" s="17" t="s">
        <v>9510</v>
      </c>
      <c r="C76" s="6" t="s">
        <v>9579</v>
      </c>
      <c r="D76" s="49">
        <v>100000</v>
      </c>
      <c r="E76" s="3" t="s">
        <v>17</v>
      </c>
      <c r="G76" s="3" t="s">
        <v>24</v>
      </c>
      <c r="H76" s="3" t="s">
        <v>26</v>
      </c>
      <c r="L76" s="16">
        <v>13708</v>
      </c>
    </row>
    <row r="77" spans="1:12" s="266" customFormat="1" ht="30" x14ac:dyDescent="0.25">
      <c r="A77" s="254" t="s">
        <v>9926</v>
      </c>
      <c r="B77" s="275" t="s">
        <v>9927</v>
      </c>
      <c r="C77" s="319" t="s">
        <v>9964</v>
      </c>
      <c r="D77" s="303">
        <v>23000</v>
      </c>
      <c r="E77" s="267" t="s">
        <v>17</v>
      </c>
      <c r="F77" s="267"/>
      <c r="G77" s="267" t="s">
        <v>9621</v>
      </c>
      <c r="H77" s="267" t="s">
        <v>26</v>
      </c>
      <c r="I77" s="267"/>
      <c r="J77" s="267"/>
      <c r="K77" s="267"/>
      <c r="L77" s="278">
        <v>13706</v>
      </c>
    </row>
    <row r="78" spans="1:12" x14ac:dyDescent="0.25">
      <c r="A78" s="411" t="s">
        <v>9533</v>
      </c>
      <c r="B78" s="412"/>
      <c r="C78" s="412"/>
      <c r="D78" s="412"/>
      <c r="E78" s="412"/>
      <c r="F78" s="412"/>
      <c r="G78" s="412"/>
      <c r="H78" s="412"/>
      <c r="I78" s="412"/>
      <c r="J78" s="412"/>
      <c r="K78" s="412"/>
      <c r="L78" s="413"/>
    </row>
    <row r="79" spans="1:12" s="12" customFormat="1" ht="30" x14ac:dyDescent="0.25">
      <c r="A79" s="137">
        <v>41</v>
      </c>
      <c r="B79" s="17" t="s">
        <v>9665</v>
      </c>
      <c r="C79" s="3" t="s">
        <v>9567</v>
      </c>
      <c r="D79" s="15">
        <f>46000/1.25</f>
        <v>36800</v>
      </c>
      <c r="E79" s="28" t="s">
        <v>17</v>
      </c>
      <c r="F79" s="73"/>
      <c r="G79" s="28" t="s">
        <v>24</v>
      </c>
      <c r="H79" s="28" t="s">
        <v>26</v>
      </c>
      <c r="I79" s="28" t="s">
        <v>22</v>
      </c>
      <c r="J79" s="28" t="s">
        <v>9666</v>
      </c>
      <c r="K79" s="28"/>
      <c r="L79" s="28" t="s">
        <v>9667</v>
      </c>
    </row>
    <row r="80" spans="1:12" s="12" customFormat="1" ht="30" x14ac:dyDescent="0.25">
      <c r="A80" s="137">
        <v>42</v>
      </c>
      <c r="B80" s="17" t="s">
        <v>9668</v>
      </c>
      <c r="C80" s="3" t="s">
        <v>9567</v>
      </c>
      <c r="D80" s="15">
        <f>12000+43057+6000</f>
        <v>61057</v>
      </c>
      <c r="E80" s="28" t="s">
        <v>17</v>
      </c>
      <c r="F80" s="73"/>
      <c r="G80" s="28" t="s">
        <v>24</v>
      </c>
      <c r="H80" s="28" t="s">
        <v>26</v>
      </c>
      <c r="I80" s="28"/>
      <c r="J80" s="28" t="s">
        <v>9605</v>
      </c>
      <c r="K80" s="28"/>
      <c r="L80" s="28" t="s">
        <v>9667</v>
      </c>
    </row>
    <row r="81" spans="1:13" x14ac:dyDescent="0.25">
      <c r="A81" s="79" t="s">
        <v>9736</v>
      </c>
      <c r="B81" s="17" t="s">
        <v>9511</v>
      </c>
      <c r="C81" s="165" t="s">
        <v>9580</v>
      </c>
      <c r="D81" s="15">
        <v>28000</v>
      </c>
      <c r="E81" s="3" t="s">
        <v>17</v>
      </c>
      <c r="G81" s="3" t="s">
        <v>24</v>
      </c>
      <c r="H81" s="3" t="s">
        <v>23</v>
      </c>
      <c r="L81" s="16">
        <v>13713</v>
      </c>
    </row>
    <row r="82" spans="1:13" x14ac:dyDescent="0.25">
      <c r="A82" s="137">
        <v>44</v>
      </c>
      <c r="B82" s="17" t="s">
        <v>9512</v>
      </c>
      <c r="C82" s="3" t="s">
        <v>9581</v>
      </c>
      <c r="D82" s="15">
        <v>95000</v>
      </c>
      <c r="E82" s="3" t="s">
        <v>17</v>
      </c>
      <c r="G82" s="3" t="s">
        <v>24</v>
      </c>
      <c r="H82" s="3" t="s">
        <v>26</v>
      </c>
      <c r="L82" s="16">
        <v>13716</v>
      </c>
    </row>
    <row r="83" spans="1:13" ht="30" x14ac:dyDescent="0.25">
      <c r="A83" s="137">
        <v>45</v>
      </c>
      <c r="B83" s="17" t="s">
        <v>9513</v>
      </c>
      <c r="C83" s="3" t="s">
        <v>9582</v>
      </c>
      <c r="D83" s="320">
        <v>82000</v>
      </c>
      <c r="E83" s="3" t="s">
        <v>17</v>
      </c>
      <c r="G83" s="3" t="s">
        <v>24</v>
      </c>
      <c r="H83" s="3" t="s">
        <v>26</v>
      </c>
      <c r="J83" s="3" t="s">
        <v>9601</v>
      </c>
      <c r="K83" s="3" t="s">
        <v>9545</v>
      </c>
      <c r="L83" s="16">
        <v>13717</v>
      </c>
      <c r="M83" s="246"/>
    </row>
    <row r="84" spans="1:13" ht="30" customHeight="1" x14ac:dyDescent="0.25">
      <c r="A84" s="339" t="s">
        <v>9737</v>
      </c>
      <c r="B84" s="341" t="s">
        <v>9514</v>
      </c>
      <c r="C84" s="343" t="s">
        <v>9567</v>
      </c>
      <c r="D84" s="182">
        <v>39000</v>
      </c>
      <c r="E84" s="339" t="s">
        <v>17</v>
      </c>
      <c r="F84" s="339"/>
      <c r="G84" s="343" t="s">
        <v>24</v>
      </c>
      <c r="H84" s="343" t="s">
        <v>26</v>
      </c>
      <c r="I84" s="355"/>
      <c r="J84" s="343"/>
      <c r="K84" s="343"/>
      <c r="L84" s="357">
        <v>13731</v>
      </c>
    </row>
    <row r="85" spans="1:13" x14ac:dyDescent="0.25">
      <c r="A85" s="340"/>
      <c r="B85" s="342"/>
      <c r="C85" s="344"/>
      <c r="D85" s="256">
        <v>154000</v>
      </c>
      <c r="E85" s="340"/>
      <c r="F85" s="340"/>
      <c r="G85" s="344"/>
      <c r="H85" s="344"/>
      <c r="I85" s="356"/>
      <c r="J85" s="344"/>
      <c r="K85" s="344"/>
      <c r="L85" s="358"/>
    </row>
    <row r="86" spans="1:13" x14ac:dyDescent="0.25">
      <c r="A86" s="137">
        <v>47</v>
      </c>
      <c r="B86" s="17" t="s">
        <v>9515</v>
      </c>
      <c r="C86" s="165" t="s">
        <v>9597</v>
      </c>
      <c r="D86" s="24">
        <v>53000</v>
      </c>
      <c r="E86" s="3" t="s">
        <v>17</v>
      </c>
      <c r="G86" s="3" t="s">
        <v>24</v>
      </c>
      <c r="H86" s="3" t="s">
        <v>23</v>
      </c>
      <c r="J86" s="3" t="s">
        <v>9602</v>
      </c>
      <c r="K86" s="3" t="s">
        <v>9545</v>
      </c>
      <c r="L86" s="28">
        <v>13733</v>
      </c>
    </row>
    <row r="87" spans="1:13" ht="45" customHeight="1" x14ac:dyDescent="0.25">
      <c r="A87" s="137">
        <v>48</v>
      </c>
      <c r="B87" s="17" t="s">
        <v>9598</v>
      </c>
      <c r="C87" s="3" t="s">
        <v>9609</v>
      </c>
      <c r="D87" s="24">
        <v>25000</v>
      </c>
      <c r="E87" s="3" t="s">
        <v>17</v>
      </c>
      <c r="G87" s="3" t="s">
        <v>24</v>
      </c>
      <c r="H87" s="3" t="s">
        <v>26</v>
      </c>
      <c r="J87" s="3" t="s">
        <v>9601</v>
      </c>
      <c r="K87" s="3" t="s">
        <v>9545</v>
      </c>
      <c r="L87" s="28">
        <v>13734</v>
      </c>
    </row>
    <row r="88" spans="1:13" x14ac:dyDescent="0.25">
      <c r="A88" s="339" t="s">
        <v>9738</v>
      </c>
      <c r="B88" s="341" t="s">
        <v>9516</v>
      </c>
      <c r="C88" s="343" t="s">
        <v>9583</v>
      </c>
      <c r="D88" s="281">
        <v>50000</v>
      </c>
      <c r="E88" s="339" t="s">
        <v>17</v>
      </c>
      <c r="F88" s="339"/>
      <c r="G88" s="343" t="s">
        <v>24</v>
      </c>
      <c r="H88" s="380" t="s">
        <v>26</v>
      </c>
      <c r="I88" s="355"/>
      <c r="J88" s="343"/>
      <c r="K88" s="343"/>
      <c r="L88" s="357">
        <v>13912</v>
      </c>
    </row>
    <row r="89" spans="1:13" x14ac:dyDescent="0.25">
      <c r="A89" s="340"/>
      <c r="B89" s="342"/>
      <c r="C89" s="344"/>
      <c r="D89" s="282">
        <v>65000</v>
      </c>
      <c r="E89" s="340"/>
      <c r="F89" s="340"/>
      <c r="G89" s="344"/>
      <c r="H89" s="344"/>
      <c r="I89" s="356"/>
      <c r="J89" s="344"/>
      <c r="K89" s="344"/>
      <c r="L89" s="358"/>
    </row>
    <row r="90" spans="1:13" x14ac:dyDescent="0.25">
      <c r="A90" s="137">
        <v>50</v>
      </c>
      <c r="B90" s="17" t="s">
        <v>9624</v>
      </c>
      <c r="C90" s="3" t="s">
        <v>9611</v>
      </c>
      <c r="D90" s="24">
        <v>35000</v>
      </c>
      <c r="E90" s="3" t="s">
        <v>17</v>
      </c>
      <c r="G90" s="3" t="s">
        <v>24</v>
      </c>
      <c r="H90" s="3" t="s">
        <v>23</v>
      </c>
      <c r="L90" s="16">
        <v>13735</v>
      </c>
    </row>
    <row r="91" spans="1:13" x14ac:dyDescent="0.25">
      <c r="A91" s="137">
        <v>51</v>
      </c>
      <c r="B91" s="154" t="s">
        <v>9656</v>
      </c>
      <c r="C91" s="3" t="s">
        <v>9657</v>
      </c>
      <c r="D91" s="15">
        <v>30000</v>
      </c>
      <c r="E91" s="3" t="s">
        <v>17</v>
      </c>
      <c r="G91" s="3" t="s">
        <v>9621</v>
      </c>
      <c r="H91" s="3" t="s">
        <v>23</v>
      </c>
      <c r="J91" s="3" t="s">
        <v>9603</v>
      </c>
      <c r="K91" s="3" t="s">
        <v>9650</v>
      </c>
      <c r="L91" s="16">
        <v>13902</v>
      </c>
    </row>
    <row r="92" spans="1:13" x14ac:dyDescent="0.25">
      <c r="A92" s="79" t="s">
        <v>9739</v>
      </c>
      <c r="B92" s="66" t="s">
        <v>9683</v>
      </c>
      <c r="C92" s="6" t="s">
        <v>9684</v>
      </c>
      <c r="D92" s="15">
        <v>50000</v>
      </c>
      <c r="E92" s="3" t="s">
        <v>17</v>
      </c>
      <c r="G92" s="3" t="s">
        <v>9676</v>
      </c>
      <c r="H92" s="3" t="s">
        <v>26</v>
      </c>
      <c r="L92" s="16">
        <v>13901</v>
      </c>
    </row>
    <row r="93" spans="1:13" s="122" customFormat="1" ht="30" x14ac:dyDescent="0.25">
      <c r="A93" s="118" t="s">
        <v>9784</v>
      </c>
      <c r="B93" s="119" t="s">
        <v>9782</v>
      </c>
      <c r="C93" s="119" t="s">
        <v>9829</v>
      </c>
      <c r="D93" s="120">
        <v>23000</v>
      </c>
      <c r="E93" s="3" t="s">
        <v>17</v>
      </c>
      <c r="F93" s="119"/>
      <c r="G93" s="119" t="s">
        <v>9676</v>
      </c>
      <c r="H93" s="119" t="s">
        <v>26</v>
      </c>
      <c r="I93" s="119"/>
      <c r="J93" s="119"/>
      <c r="K93" s="119"/>
      <c r="L93" s="121">
        <v>13909</v>
      </c>
    </row>
    <row r="94" spans="1:13" s="124" customFormat="1" ht="30" customHeight="1" x14ac:dyDescent="0.25">
      <c r="A94" s="438" t="s">
        <v>9785</v>
      </c>
      <c r="B94" s="436" t="s">
        <v>9783</v>
      </c>
      <c r="C94" s="436" t="s">
        <v>9830</v>
      </c>
      <c r="D94" s="296">
        <v>52000</v>
      </c>
      <c r="E94" s="339" t="s">
        <v>17</v>
      </c>
      <c r="F94" s="440"/>
      <c r="G94" s="436" t="s">
        <v>9676</v>
      </c>
      <c r="H94" s="442" t="s">
        <v>26</v>
      </c>
      <c r="I94" s="434"/>
      <c r="J94" s="434"/>
      <c r="K94" s="434"/>
      <c r="L94" s="436">
        <v>13908</v>
      </c>
    </row>
    <row r="95" spans="1:13" s="124" customFormat="1" x14ac:dyDescent="0.25">
      <c r="A95" s="439"/>
      <c r="B95" s="437"/>
      <c r="C95" s="437"/>
      <c r="D95" s="250">
        <v>86000</v>
      </c>
      <c r="E95" s="340"/>
      <c r="F95" s="441"/>
      <c r="G95" s="437"/>
      <c r="H95" s="443"/>
      <c r="I95" s="435"/>
      <c r="J95" s="435"/>
      <c r="K95" s="435"/>
      <c r="L95" s="437"/>
    </row>
    <row r="96" spans="1:13" s="199" customFormat="1" ht="30" x14ac:dyDescent="0.25">
      <c r="A96" s="200" t="s">
        <v>9862</v>
      </c>
      <c r="B96" s="201" t="s">
        <v>9863</v>
      </c>
      <c r="C96" s="201" t="s">
        <v>9878</v>
      </c>
      <c r="D96" s="202">
        <v>20000</v>
      </c>
      <c r="E96" s="190" t="s">
        <v>17</v>
      </c>
      <c r="F96" s="201"/>
      <c r="G96" s="201" t="s">
        <v>9621</v>
      </c>
      <c r="H96" s="203" t="s">
        <v>26</v>
      </c>
      <c r="I96" s="201"/>
      <c r="J96" s="201"/>
      <c r="K96" s="201"/>
      <c r="L96" s="201"/>
    </row>
    <row r="97" spans="1:13" s="292" customFormat="1" ht="30" x14ac:dyDescent="0.25">
      <c r="A97" s="293" t="s">
        <v>9909</v>
      </c>
      <c r="B97" s="255" t="s">
        <v>9910</v>
      </c>
      <c r="C97" s="295" t="s">
        <v>9911</v>
      </c>
      <c r="D97" s="250">
        <v>33000</v>
      </c>
      <c r="E97" s="267" t="s">
        <v>17</v>
      </c>
      <c r="F97" s="255"/>
      <c r="G97" s="255" t="s">
        <v>9676</v>
      </c>
      <c r="H97" s="294" t="s">
        <v>26</v>
      </c>
      <c r="I97" s="255"/>
      <c r="J97" s="255"/>
      <c r="K97" s="255"/>
      <c r="L97" s="255">
        <v>13911</v>
      </c>
    </row>
    <row r="98" spans="1:13" x14ac:dyDescent="0.25">
      <c r="A98" s="367" t="s">
        <v>9534</v>
      </c>
      <c r="B98" s="368"/>
      <c r="C98" s="368"/>
      <c r="D98" s="368"/>
      <c r="E98" s="368"/>
      <c r="F98" s="368"/>
      <c r="G98" s="368"/>
      <c r="H98" s="368"/>
      <c r="I98" s="368"/>
      <c r="J98" s="368"/>
      <c r="K98" s="368"/>
      <c r="L98" s="369"/>
    </row>
    <row r="99" spans="1:13" x14ac:dyDescent="0.25">
      <c r="A99" s="446" t="s">
        <v>9740</v>
      </c>
      <c r="B99" s="447" t="s">
        <v>9664</v>
      </c>
      <c r="C99" s="448" t="s">
        <v>9634</v>
      </c>
      <c r="D99" s="182">
        <v>60000</v>
      </c>
      <c r="E99" s="449" t="s">
        <v>17</v>
      </c>
      <c r="F99" s="450"/>
      <c r="G99" s="451" t="s">
        <v>9676</v>
      </c>
      <c r="H99" s="449" t="s">
        <v>26</v>
      </c>
      <c r="I99" s="450"/>
      <c r="J99" s="450"/>
      <c r="K99" s="450"/>
      <c r="L99" s="472">
        <v>13776</v>
      </c>
    </row>
    <row r="100" spans="1:13" x14ac:dyDescent="0.25">
      <c r="A100" s="446"/>
      <c r="B100" s="447"/>
      <c r="C100" s="448"/>
      <c r="D100" s="256">
        <v>90000</v>
      </c>
      <c r="E100" s="449"/>
      <c r="F100" s="450"/>
      <c r="G100" s="449"/>
      <c r="H100" s="449"/>
      <c r="I100" s="450"/>
      <c r="J100" s="450"/>
      <c r="K100" s="450"/>
      <c r="L100" s="472"/>
    </row>
    <row r="101" spans="1:13" ht="30" x14ac:dyDescent="0.25">
      <c r="A101" s="216" t="s">
        <v>9870</v>
      </c>
      <c r="B101" s="187" t="s">
        <v>9869</v>
      </c>
      <c r="C101" s="212" t="s">
        <v>9879</v>
      </c>
      <c r="D101" s="217">
        <v>50000</v>
      </c>
      <c r="E101" s="208" t="s">
        <v>17</v>
      </c>
      <c r="F101" s="208"/>
      <c r="G101" s="208" t="s">
        <v>9676</v>
      </c>
      <c r="H101" s="208" t="s">
        <v>26</v>
      </c>
      <c r="I101" s="208"/>
      <c r="J101" s="208"/>
      <c r="K101" s="208"/>
      <c r="L101" s="191">
        <v>13604</v>
      </c>
    </row>
    <row r="102" spans="1:13" s="266" customFormat="1" ht="30" x14ac:dyDescent="0.25">
      <c r="A102" s="288" t="s">
        <v>9928</v>
      </c>
      <c r="B102" s="275" t="s">
        <v>9929</v>
      </c>
      <c r="C102" s="319" t="s">
        <v>9965</v>
      </c>
      <c r="D102" s="290">
        <v>126000</v>
      </c>
      <c r="E102" s="267" t="s">
        <v>17</v>
      </c>
      <c r="F102" s="267"/>
      <c r="G102" s="267" t="s">
        <v>9621</v>
      </c>
      <c r="H102" s="267" t="s">
        <v>23</v>
      </c>
      <c r="I102" s="267"/>
      <c r="J102" s="267"/>
      <c r="K102" s="267"/>
      <c r="L102" s="278">
        <v>13741</v>
      </c>
    </row>
    <row r="103" spans="1:13" x14ac:dyDescent="0.25">
      <c r="A103" s="367" t="s">
        <v>9535</v>
      </c>
      <c r="B103" s="368"/>
      <c r="C103" s="368"/>
      <c r="D103" s="368"/>
      <c r="E103" s="368"/>
      <c r="F103" s="368"/>
      <c r="G103" s="368"/>
      <c r="H103" s="368"/>
      <c r="I103" s="368"/>
      <c r="J103" s="368"/>
      <c r="K103" s="368"/>
      <c r="L103" s="369"/>
    </row>
    <row r="104" spans="1:13" x14ac:dyDescent="0.25">
      <c r="A104" s="79" t="s">
        <v>9741</v>
      </c>
      <c r="B104" s="29" t="s">
        <v>9625</v>
      </c>
      <c r="C104" s="3" t="s">
        <v>9631</v>
      </c>
      <c r="D104" s="15">
        <v>20000</v>
      </c>
      <c r="E104" s="3" t="s">
        <v>17</v>
      </c>
      <c r="G104" s="3" t="s">
        <v>24</v>
      </c>
      <c r="H104" s="3" t="s">
        <v>23</v>
      </c>
      <c r="L104" s="16">
        <v>13743</v>
      </c>
    </row>
    <row r="105" spans="1:13" s="50" customFormat="1" x14ac:dyDescent="0.25">
      <c r="A105" s="367" t="s">
        <v>9536</v>
      </c>
      <c r="B105" s="368"/>
      <c r="C105" s="368"/>
      <c r="D105" s="368"/>
      <c r="E105" s="368"/>
      <c r="F105" s="368"/>
      <c r="G105" s="368"/>
      <c r="H105" s="368"/>
      <c r="I105" s="368"/>
      <c r="J105" s="368"/>
      <c r="K105" s="368"/>
      <c r="L105" s="369"/>
    </row>
    <row r="106" spans="1:13" x14ac:dyDescent="0.25">
      <c r="A106" s="79" t="s">
        <v>9742</v>
      </c>
      <c r="B106" s="17" t="s">
        <v>9517</v>
      </c>
      <c r="C106" s="3" t="s">
        <v>9584</v>
      </c>
      <c r="D106" s="15">
        <v>52920</v>
      </c>
      <c r="E106" s="3" t="s">
        <v>17</v>
      </c>
      <c r="G106" s="3" t="s">
        <v>24</v>
      </c>
      <c r="H106" s="3" t="s">
        <v>23</v>
      </c>
      <c r="L106" s="16">
        <v>13759</v>
      </c>
    </row>
    <row r="107" spans="1:13" ht="30" x14ac:dyDescent="0.25">
      <c r="A107" s="79" t="s">
        <v>9743</v>
      </c>
      <c r="B107" s="17" t="s">
        <v>9518</v>
      </c>
      <c r="C107" s="3" t="s">
        <v>9584</v>
      </c>
      <c r="D107" s="15">
        <v>60000</v>
      </c>
      <c r="E107" s="3" t="s">
        <v>17</v>
      </c>
      <c r="G107" s="3" t="s">
        <v>24</v>
      </c>
      <c r="H107" s="3" t="s">
        <v>23</v>
      </c>
      <c r="L107" s="16">
        <v>13759</v>
      </c>
    </row>
    <row r="108" spans="1:13" x14ac:dyDescent="0.25">
      <c r="A108" s="79" t="s">
        <v>9744</v>
      </c>
      <c r="B108" s="17" t="s">
        <v>9685</v>
      </c>
      <c r="C108" s="3" t="s">
        <v>9584</v>
      </c>
      <c r="D108" s="15">
        <v>40000</v>
      </c>
      <c r="E108" s="3" t="s">
        <v>17</v>
      </c>
      <c r="G108" s="3" t="s">
        <v>24</v>
      </c>
      <c r="H108" s="3" t="s">
        <v>23</v>
      </c>
      <c r="L108" s="16">
        <v>13759</v>
      </c>
    </row>
    <row r="109" spans="1:13" x14ac:dyDescent="0.25">
      <c r="A109" s="79" t="s">
        <v>9745</v>
      </c>
      <c r="B109" s="17" t="s">
        <v>9773</v>
      </c>
      <c r="C109" s="3" t="s">
        <v>9774</v>
      </c>
      <c r="D109" s="15">
        <v>148000</v>
      </c>
      <c r="E109" s="3" t="s">
        <v>17</v>
      </c>
      <c r="G109" s="3" t="s">
        <v>9676</v>
      </c>
      <c r="H109" s="3" t="s">
        <v>23</v>
      </c>
      <c r="J109" s="3" t="s">
        <v>9605</v>
      </c>
      <c r="L109" s="16"/>
    </row>
    <row r="110" spans="1:13" s="155" customFormat="1" ht="30" x14ac:dyDescent="0.25">
      <c r="A110" s="94" t="s">
        <v>9787</v>
      </c>
      <c r="B110" s="95" t="s">
        <v>9786</v>
      </c>
      <c r="C110" s="96" t="s">
        <v>9831</v>
      </c>
      <c r="D110" s="97">
        <v>65000</v>
      </c>
      <c r="E110" s="96" t="s">
        <v>17</v>
      </c>
      <c r="F110" s="96"/>
      <c r="G110" s="98" t="s">
        <v>9676</v>
      </c>
      <c r="H110" s="139" t="s">
        <v>26</v>
      </c>
      <c r="I110" s="140"/>
      <c r="J110" s="140" t="s">
        <v>9605</v>
      </c>
      <c r="K110" s="140"/>
      <c r="L110" s="141">
        <v>13759</v>
      </c>
    </row>
    <row r="111" spans="1:13" s="326" customFormat="1" x14ac:dyDescent="0.25">
      <c r="A111" s="461" t="s">
        <v>9822</v>
      </c>
      <c r="B111" s="463" t="s">
        <v>9823</v>
      </c>
      <c r="C111" s="461" t="s">
        <v>9824</v>
      </c>
      <c r="D111" s="325">
        <v>34000</v>
      </c>
      <c r="E111" s="461" t="s">
        <v>17</v>
      </c>
      <c r="F111" s="461"/>
      <c r="G111" s="465" t="s">
        <v>9676</v>
      </c>
      <c r="H111" s="467" t="s">
        <v>26</v>
      </c>
      <c r="I111" s="333"/>
      <c r="J111" s="333" t="s">
        <v>9605</v>
      </c>
      <c r="K111" s="333"/>
      <c r="L111" s="333">
        <v>13836</v>
      </c>
    </row>
    <row r="112" spans="1:13" s="328" customFormat="1" x14ac:dyDescent="0.25">
      <c r="A112" s="462"/>
      <c r="B112" s="464"/>
      <c r="C112" s="462"/>
      <c r="D112" s="324">
        <v>82910</v>
      </c>
      <c r="E112" s="462"/>
      <c r="F112" s="462"/>
      <c r="G112" s="466"/>
      <c r="H112" s="468"/>
      <c r="I112" s="334"/>
      <c r="J112" s="334"/>
      <c r="K112" s="334"/>
      <c r="L112" s="334"/>
      <c r="M112" s="327"/>
    </row>
    <row r="113" spans="1:13" s="173" customFormat="1" ht="30" x14ac:dyDescent="0.25">
      <c r="A113" s="174" t="s">
        <v>9867</v>
      </c>
      <c r="B113" s="175" t="s">
        <v>9850</v>
      </c>
      <c r="C113" s="176" t="s">
        <v>9851</v>
      </c>
      <c r="D113" s="177">
        <v>190000</v>
      </c>
      <c r="E113" s="176" t="s">
        <v>17</v>
      </c>
      <c r="F113" s="176"/>
      <c r="G113" s="178" t="s">
        <v>9676</v>
      </c>
      <c r="H113" s="179" t="s">
        <v>23</v>
      </c>
      <c r="I113" s="180"/>
      <c r="J113" s="180" t="s">
        <v>9608</v>
      </c>
      <c r="K113" s="180"/>
      <c r="L113" s="181"/>
    </row>
    <row r="114" spans="1:13" s="185" customFormat="1" ht="30" x14ac:dyDescent="0.25">
      <c r="A114" s="206" t="s">
        <v>9866</v>
      </c>
      <c r="B114" s="207" t="s">
        <v>9868</v>
      </c>
      <c r="C114" s="205" t="s">
        <v>9846</v>
      </c>
      <c r="D114" s="269">
        <v>92000</v>
      </c>
      <c r="E114" s="205" t="s">
        <v>17</v>
      </c>
      <c r="F114" s="205"/>
      <c r="G114" s="205" t="s">
        <v>9676</v>
      </c>
      <c r="H114" s="205" t="s">
        <v>23</v>
      </c>
      <c r="I114" s="204"/>
      <c r="J114" s="205" t="s">
        <v>9608</v>
      </c>
      <c r="K114" s="205"/>
      <c r="L114" s="270">
        <v>13709</v>
      </c>
    </row>
    <row r="115" spans="1:13" s="266" customFormat="1" ht="30" x14ac:dyDescent="0.25">
      <c r="A115" s="248" t="s">
        <v>9890</v>
      </c>
      <c r="B115" s="268" t="s">
        <v>9891</v>
      </c>
      <c r="C115" s="251" t="s">
        <v>9892</v>
      </c>
      <c r="D115" s="250">
        <v>22000</v>
      </c>
      <c r="E115" s="251" t="s">
        <v>17</v>
      </c>
      <c r="F115" s="251"/>
      <c r="G115" s="251" t="s">
        <v>9621</v>
      </c>
      <c r="H115" s="251" t="s">
        <v>23</v>
      </c>
      <c r="I115" s="267"/>
      <c r="J115" s="251" t="s">
        <v>9893</v>
      </c>
      <c r="K115" s="251"/>
      <c r="L115" s="251">
        <v>13759</v>
      </c>
    </row>
    <row r="116" spans="1:13" s="266" customFormat="1" ht="30" x14ac:dyDescent="0.25">
      <c r="A116" s="248" t="s">
        <v>9936</v>
      </c>
      <c r="B116" s="268" t="s">
        <v>9937</v>
      </c>
      <c r="C116" s="304" t="s">
        <v>9942</v>
      </c>
      <c r="D116" s="250">
        <v>40000</v>
      </c>
      <c r="E116" s="286" t="s">
        <v>17</v>
      </c>
      <c r="F116" s="286"/>
      <c r="G116" s="286" t="s">
        <v>9676</v>
      </c>
      <c r="H116" s="286" t="s">
        <v>23</v>
      </c>
      <c r="I116" s="287"/>
      <c r="J116" s="286" t="s">
        <v>9603</v>
      </c>
      <c r="K116" s="286"/>
      <c r="L116" s="286" t="s">
        <v>9938</v>
      </c>
    </row>
    <row r="117" spans="1:13" s="266" customFormat="1" ht="30" x14ac:dyDescent="0.25">
      <c r="A117" s="248" t="s">
        <v>9953</v>
      </c>
      <c r="B117" s="268" t="s">
        <v>9954</v>
      </c>
      <c r="C117" s="266" t="s">
        <v>9955</v>
      </c>
      <c r="D117" s="250">
        <v>250000</v>
      </c>
      <c r="E117" s="308" t="s">
        <v>10</v>
      </c>
      <c r="F117" s="308"/>
      <c r="G117" s="308" t="s">
        <v>9676</v>
      </c>
      <c r="H117" s="308" t="s">
        <v>25</v>
      </c>
      <c r="I117" s="309"/>
      <c r="J117" s="308" t="s">
        <v>9949</v>
      </c>
      <c r="K117" s="308"/>
      <c r="L117" s="308"/>
    </row>
    <row r="118" spans="1:13" x14ac:dyDescent="0.25">
      <c r="A118" s="367" t="s">
        <v>9537</v>
      </c>
      <c r="B118" s="368"/>
      <c r="C118" s="368"/>
      <c r="D118" s="368"/>
      <c r="E118" s="368"/>
      <c r="F118" s="368"/>
      <c r="G118" s="368"/>
      <c r="H118" s="368"/>
      <c r="I118" s="368"/>
      <c r="J118" s="368"/>
      <c r="K118" s="368"/>
      <c r="L118" s="369"/>
    </row>
    <row r="119" spans="1:13" x14ac:dyDescent="0.25">
      <c r="A119" s="390" t="s">
        <v>9746</v>
      </c>
      <c r="B119" s="398" t="s">
        <v>9519</v>
      </c>
      <c r="C119" s="400" t="s">
        <v>9585</v>
      </c>
      <c r="D119" s="260">
        <v>74000</v>
      </c>
      <c r="E119" s="378" t="s">
        <v>17</v>
      </c>
      <c r="F119" s="378"/>
      <c r="G119" s="363" t="s">
        <v>24</v>
      </c>
      <c r="H119" s="363" t="s">
        <v>23</v>
      </c>
      <c r="I119" s="363"/>
      <c r="J119" s="363" t="s">
        <v>9604</v>
      </c>
      <c r="K119" s="363" t="s">
        <v>9545</v>
      </c>
      <c r="L119" s="365">
        <v>13762</v>
      </c>
    </row>
    <row r="120" spans="1:13" x14ac:dyDescent="0.25">
      <c r="A120" s="391"/>
      <c r="B120" s="399"/>
      <c r="C120" s="401"/>
      <c r="D120" s="259">
        <v>10000</v>
      </c>
      <c r="E120" s="379"/>
      <c r="F120" s="379"/>
      <c r="G120" s="364"/>
      <c r="H120" s="364"/>
      <c r="I120" s="364"/>
      <c r="J120" s="364"/>
      <c r="K120" s="364"/>
      <c r="L120" s="366"/>
    </row>
    <row r="121" spans="1:13" s="126" customFormat="1" ht="30" x14ac:dyDescent="0.25">
      <c r="A121" s="118" t="s">
        <v>9788</v>
      </c>
      <c r="B121" s="125" t="s">
        <v>9789</v>
      </c>
      <c r="C121" s="125" t="s">
        <v>9821</v>
      </c>
      <c r="D121" s="323">
        <v>50000</v>
      </c>
      <c r="E121" s="125" t="s">
        <v>17</v>
      </c>
      <c r="F121" s="125"/>
      <c r="G121" s="125" t="s">
        <v>9676</v>
      </c>
      <c r="H121" s="125" t="s">
        <v>26</v>
      </c>
      <c r="I121" s="125"/>
      <c r="J121" s="125"/>
      <c r="K121" s="125"/>
      <c r="L121" s="123">
        <v>13760</v>
      </c>
      <c r="M121" s="329"/>
    </row>
    <row r="122" spans="1:13" s="247" customFormat="1" ht="30" x14ac:dyDescent="0.25">
      <c r="A122" s="248" t="s">
        <v>9886</v>
      </c>
      <c r="B122" s="249" t="s">
        <v>9887</v>
      </c>
      <c r="C122" s="249" t="s">
        <v>9821</v>
      </c>
      <c r="D122" s="250">
        <v>57000</v>
      </c>
      <c r="E122" s="249" t="s">
        <v>17</v>
      </c>
      <c r="F122" s="249"/>
      <c r="G122" s="249" t="s">
        <v>9676</v>
      </c>
      <c r="H122" s="249" t="s">
        <v>26</v>
      </c>
      <c r="I122" s="249"/>
      <c r="J122" s="249" t="s">
        <v>9608</v>
      </c>
      <c r="K122" s="249"/>
      <c r="L122" s="251">
        <v>13760</v>
      </c>
    </row>
    <row r="123" spans="1:13" x14ac:dyDescent="0.25">
      <c r="A123" s="367" t="s">
        <v>9538</v>
      </c>
      <c r="B123" s="368"/>
      <c r="C123" s="368"/>
      <c r="D123" s="368"/>
      <c r="E123" s="368"/>
      <c r="F123" s="368"/>
      <c r="G123" s="368"/>
      <c r="H123" s="368"/>
      <c r="I123" s="368"/>
      <c r="J123" s="368"/>
      <c r="K123" s="368"/>
      <c r="L123" s="369"/>
    </row>
    <row r="124" spans="1:13" x14ac:dyDescent="0.25">
      <c r="A124" s="79" t="s">
        <v>9747</v>
      </c>
      <c r="B124" s="17" t="s">
        <v>9520</v>
      </c>
      <c r="C124" s="3" t="s">
        <v>9586</v>
      </c>
      <c r="D124" s="15">
        <v>53812.49</v>
      </c>
      <c r="E124" s="3" t="s">
        <v>17</v>
      </c>
      <c r="G124" s="3" t="s">
        <v>24</v>
      </c>
      <c r="H124" s="3" t="s">
        <v>26</v>
      </c>
      <c r="L124" s="16">
        <v>13767</v>
      </c>
    </row>
    <row r="125" spans="1:13" s="4" customFormat="1" x14ac:dyDescent="0.25">
      <c r="A125" s="79" t="s">
        <v>9748</v>
      </c>
      <c r="B125" s="5" t="s">
        <v>9626</v>
      </c>
      <c r="C125" s="6" t="s">
        <v>9630</v>
      </c>
      <c r="D125" s="24">
        <v>79008</v>
      </c>
      <c r="E125" s="8" t="s">
        <v>17</v>
      </c>
      <c r="F125" s="8"/>
      <c r="G125" s="8" t="s">
        <v>24</v>
      </c>
      <c r="H125" s="8" t="s">
        <v>26</v>
      </c>
      <c r="I125" s="52"/>
      <c r="J125" s="8"/>
      <c r="K125" s="8"/>
      <c r="L125" s="25">
        <v>13817</v>
      </c>
    </row>
    <row r="126" spans="1:13" s="4" customFormat="1" x14ac:dyDescent="0.25">
      <c r="A126" s="79" t="s">
        <v>9749</v>
      </c>
      <c r="B126" s="66" t="s">
        <v>9687</v>
      </c>
      <c r="C126" s="6" t="s">
        <v>9686</v>
      </c>
      <c r="D126" s="24">
        <v>48000</v>
      </c>
      <c r="E126" s="8" t="s">
        <v>17</v>
      </c>
      <c r="F126" s="8"/>
      <c r="G126" s="8" t="s">
        <v>24</v>
      </c>
      <c r="H126" s="8" t="s">
        <v>23</v>
      </c>
      <c r="I126" s="52"/>
      <c r="J126" s="8"/>
      <c r="K126" s="8"/>
      <c r="L126" s="64">
        <v>13768</v>
      </c>
    </row>
    <row r="127" spans="1:13" s="4" customFormat="1" x14ac:dyDescent="0.25">
      <c r="A127" s="99" t="s">
        <v>9750</v>
      </c>
      <c r="B127" s="100" t="s">
        <v>9694</v>
      </c>
      <c r="C127" s="101" t="s">
        <v>9695</v>
      </c>
      <c r="D127" s="102">
        <v>45000</v>
      </c>
      <c r="E127" s="103" t="s">
        <v>17</v>
      </c>
      <c r="F127" s="103"/>
      <c r="G127" s="103" t="s">
        <v>9676</v>
      </c>
      <c r="H127" s="103" t="s">
        <v>26</v>
      </c>
      <c r="I127" s="104"/>
      <c r="J127" s="103"/>
      <c r="K127" s="103"/>
      <c r="L127" s="105">
        <v>13798</v>
      </c>
    </row>
    <row r="128" spans="1:13" s="133" customFormat="1" ht="45" x14ac:dyDescent="0.25">
      <c r="A128" s="130" t="s">
        <v>9792</v>
      </c>
      <c r="B128" s="131" t="s">
        <v>9790</v>
      </c>
      <c r="C128" s="131" t="s">
        <v>9832</v>
      </c>
      <c r="D128" s="132">
        <v>100000</v>
      </c>
      <c r="E128" s="131" t="s">
        <v>17</v>
      </c>
      <c r="F128" s="131"/>
      <c r="G128" s="131" t="s">
        <v>9676</v>
      </c>
      <c r="H128" s="131" t="s">
        <v>23</v>
      </c>
      <c r="I128" s="131"/>
      <c r="J128" s="131" t="s">
        <v>9605</v>
      </c>
      <c r="K128" s="131"/>
      <c r="L128" s="134">
        <v>13840</v>
      </c>
    </row>
    <row r="129" spans="1:12" s="133" customFormat="1" ht="30" x14ac:dyDescent="0.25">
      <c r="A129" s="156" t="s">
        <v>9794</v>
      </c>
      <c r="B129" s="157" t="s">
        <v>9791</v>
      </c>
      <c r="C129" s="157" t="s">
        <v>9833</v>
      </c>
      <c r="D129" s="158">
        <v>40000</v>
      </c>
      <c r="E129" s="157" t="s">
        <v>17</v>
      </c>
      <c r="F129" s="157"/>
      <c r="G129" s="157" t="s">
        <v>9676</v>
      </c>
      <c r="H129" s="157" t="s">
        <v>26</v>
      </c>
      <c r="I129" s="157" t="s">
        <v>9834</v>
      </c>
      <c r="J129" s="157" t="s">
        <v>9603</v>
      </c>
      <c r="K129" s="157"/>
      <c r="L129" s="473" t="s">
        <v>9793</v>
      </c>
    </row>
    <row r="130" spans="1:12" s="133" customFormat="1" ht="30" x14ac:dyDescent="0.25">
      <c r="A130" s="130" t="s">
        <v>9835</v>
      </c>
      <c r="B130" s="131" t="s">
        <v>9837</v>
      </c>
      <c r="C130" s="131" t="s">
        <v>9836</v>
      </c>
      <c r="D130" s="132">
        <v>40000</v>
      </c>
      <c r="E130" s="131" t="s">
        <v>17</v>
      </c>
      <c r="F130" s="131"/>
      <c r="G130" s="131" t="s">
        <v>9676</v>
      </c>
      <c r="H130" s="131" t="s">
        <v>23</v>
      </c>
      <c r="I130" s="131"/>
      <c r="J130" s="131"/>
      <c r="K130" s="131"/>
      <c r="L130" s="299">
        <v>13840</v>
      </c>
    </row>
    <row r="131" spans="1:12" s="133" customFormat="1" ht="30" x14ac:dyDescent="0.25">
      <c r="A131" s="229" t="s">
        <v>9849</v>
      </c>
      <c r="B131" s="230" t="s">
        <v>9643</v>
      </c>
      <c r="C131" s="230" t="s">
        <v>9877</v>
      </c>
      <c r="D131" s="231">
        <v>120000</v>
      </c>
      <c r="E131" s="230" t="s">
        <v>17</v>
      </c>
      <c r="F131" s="230"/>
      <c r="G131" s="230" t="s">
        <v>9621</v>
      </c>
      <c r="H131" s="230" t="s">
        <v>23</v>
      </c>
      <c r="I131" s="230"/>
      <c r="J131" s="230" t="s">
        <v>9608</v>
      </c>
      <c r="K131" s="230"/>
      <c r="L131" s="230"/>
    </row>
    <row r="132" spans="1:12" x14ac:dyDescent="0.25">
      <c r="A132" s="367" t="s">
        <v>9539</v>
      </c>
      <c r="B132" s="368"/>
      <c r="C132" s="368"/>
      <c r="D132" s="368"/>
      <c r="E132" s="368"/>
      <c r="F132" s="368"/>
      <c r="G132" s="368"/>
      <c r="H132" s="368"/>
      <c r="I132" s="368"/>
      <c r="J132" s="368"/>
      <c r="K132" s="368"/>
      <c r="L132" s="369"/>
    </row>
    <row r="133" spans="1:12" x14ac:dyDescent="0.25">
      <c r="A133" s="79" t="s">
        <v>9751</v>
      </c>
      <c r="B133" s="17" t="s">
        <v>9521</v>
      </c>
      <c r="C133" s="3" t="s">
        <v>9587</v>
      </c>
      <c r="D133" s="15">
        <v>33610.6</v>
      </c>
      <c r="E133" s="3" t="s">
        <v>17</v>
      </c>
      <c r="G133" s="3" t="s">
        <v>24</v>
      </c>
      <c r="H133" s="3" t="s">
        <v>23</v>
      </c>
      <c r="J133" s="3" t="s">
        <v>9605</v>
      </c>
      <c r="K133" s="3" t="s">
        <v>9545</v>
      </c>
      <c r="L133" s="16">
        <v>13769</v>
      </c>
    </row>
    <row r="134" spans="1:12" x14ac:dyDescent="0.25">
      <c r="A134" s="79" t="s">
        <v>9752</v>
      </c>
      <c r="B134" s="17" t="s">
        <v>9522</v>
      </c>
      <c r="C134" s="3" t="s">
        <v>9587</v>
      </c>
      <c r="D134" s="15">
        <v>26000</v>
      </c>
      <c r="E134" s="3" t="s">
        <v>17</v>
      </c>
      <c r="G134" s="3" t="s">
        <v>24</v>
      </c>
      <c r="H134" s="3" t="s">
        <v>23</v>
      </c>
      <c r="J134" s="3" t="s">
        <v>9605</v>
      </c>
      <c r="K134" s="3" t="s">
        <v>9545</v>
      </c>
      <c r="L134" s="16">
        <v>13770</v>
      </c>
    </row>
    <row r="135" spans="1:12" x14ac:dyDescent="0.25">
      <c r="A135" s="79" t="s">
        <v>9753</v>
      </c>
      <c r="B135" s="31" t="s">
        <v>9523</v>
      </c>
      <c r="C135" s="3" t="s">
        <v>9587</v>
      </c>
      <c r="D135" s="15">
        <v>20000</v>
      </c>
      <c r="E135" s="3" t="s">
        <v>17</v>
      </c>
      <c r="G135" s="3" t="s">
        <v>24</v>
      </c>
      <c r="H135" s="3" t="s">
        <v>23</v>
      </c>
      <c r="J135" s="3" t="s">
        <v>9605</v>
      </c>
      <c r="K135" s="3" t="s">
        <v>9545</v>
      </c>
      <c r="L135" s="16">
        <v>13813</v>
      </c>
    </row>
    <row r="136" spans="1:12" x14ac:dyDescent="0.25">
      <c r="A136" s="79" t="s">
        <v>9754</v>
      </c>
      <c r="B136" s="31" t="s">
        <v>9632</v>
      </c>
      <c r="C136" s="3" t="s">
        <v>9587</v>
      </c>
      <c r="D136" s="15">
        <v>65308.41</v>
      </c>
      <c r="E136" s="3" t="s">
        <v>17</v>
      </c>
      <c r="G136" s="3" t="s">
        <v>24</v>
      </c>
      <c r="H136" s="3" t="s">
        <v>23</v>
      </c>
      <c r="J136" s="3" t="s">
        <v>9606</v>
      </c>
      <c r="K136" s="3" t="s">
        <v>9545</v>
      </c>
      <c r="L136" s="16">
        <v>13833</v>
      </c>
    </row>
    <row r="137" spans="1:12" x14ac:dyDescent="0.25">
      <c r="A137" s="79" t="s">
        <v>9755</v>
      </c>
      <c r="B137" s="31" t="s">
        <v>9663</v>
      </c>
      <c r="C137" s="3" t="s">
        <v>9587</v>
      </c>
      <c r="D137" s="15">
        <v>45625</v>
      </c>
      <c r="E137" s="3" t="s">
        <v>17</v>
      </c>
      <c r="G137" s="3" t="s">
        <v>24</v>
      </c>
      <c r="H137" s="3" t="s">
        <v>23</v>
      </c>
      <c r="L137" s="69">
        <v>13772</v>
      </c>
    </row>
    <row r="138" spans="1:12" s="12" customFormat="1" x14ac:dyDescent="0.25">
      <c r="A138" s="79" t="s">
        <v>9756</v>
      </c>
      <c r="B138" s="66" t="s">
        <v>9688</v>
      </c>
      <c r="C138" s="3" t="s">
        <v>9587</v>
      </c>
      <c r="D138" s="7">
        <v>28100</v>
      </c>
      <c r="E138" s="6" t="s">
        <v>17</v>
      </c>
      <c r="F138" s="6"/>
      <c r="G138" s="6" t="s">
        <v>24</v>
      </c>
      <c r="H138" s="6" t="s">
        <v>23</v>
      </c>
      <c r="I138" s="52"/>
      <c r="J138" s="51"/>
      <c r="K138" s="51"/>
      <c r="L138" s="16">
        <v>13748</v>
      </c>
    </row>
    <row r="139" spans="1:12" s="133" customFormat="1" ht="30" x14ac:dyDescent="0.25">
      <c r="A139" s="229" t="s">
        <v>9864</v>
      </c>
      <c r="B139" s="230" t="s">
        <v>9865</v>
      </c>
      <c r="C139" s="238" t="s">
        <v>9587</v>
      </c>
      <c r="D139" s="231">
        <v>45000</v>
      </c>
      <c r="E139" s="230" t="s">
        <v>17</v>
      </c>
      <c r="F139" s="230"/>
      <c r="G139" s="230" t="s">
        <v>9676</v>
      </c>
      <c r="H139" s="230" t="s">
        <v>23</v>
      </c>
      <c r="I139" s="230"/>
      <c r="J139" s="230" t="s">
        <v>9654</v>
      </c>
      <c r="K139" s="230"/>
      <c r="L139" s="230"/>
    </row>
    <row r="140" spans="1:12" s="133" customFormat="1" ht="30" x14ac:dyDescent="0.25">
      <c r="A140" s="229" t="s">
        <v>9872</v>
      </c>
      <c r="B140" s="230" t="s">
        <v>9871</v>
      </c>
      <c r="C140" s="238" t="s">
        <v>9587</v>
      </c>
      <c r="D140" s="231">
        <v>45000</v>
      </c>
      <c r="E140" s="230" t="s">
        <v>17</v>
      </c>
      <c r="F140" s="230"/>
      <c r="G140" s="230" t="s">
        <v>9676</v>
      </c>
      <c r="H140" s="230" t="s">
        <v>26</v>
      </c>
      <c r="I140" s="230"/>
      <c r="J140" s="230" t="s">
        <v>9608</v>
      </c>
      <c r="K140" s="230"/>
      <c r="L140" s="209">
        <v>13729</v>
      </c>
    </row>
    <row r="141" spans="1:12" x14ac:dyDescent="0.25">
      <c r="A141" s="425" t="s">
        <v>9540</v>
      </c>
      <c r="B141" s="426"/>
      <c r="C141" s="426"/>
      <c r="D141" s="426"/>
      <c r="E141" s="426"/>
      <c r="F141" s="426"/>
      <c r="G141" s="426"/>
      <c r="H141" s="426"/>
      <c r="I141" s="426"/>
      <c r="J141" s="426"/>
      <c r="K141" s="426"/>
      <c r="L141" s="427"/>
    </row>
    <row r="142" spans="1:12" x14ac:dyDescent="0.25">
      <c r="A142" s="79" t="s">
        <v>9757</v>
      </c>
      <c r="B142" s="17" t="s">
        <v>9524</v>
      </c>
      <c r="C142" s="3" t="s">
        <v>9588</v>
      </c>
      <c r="D142" s="15">
        <v>140000</v>
      </c>
      <c r="E142" s="3" t="s">
        <v>17</v>
      </c>
      <c r="G142" s="3" t="s">
        <v>24</v>
      </c>
      <c r="H142" s="3" t="s">
        <v>26</v>
      </c>
      <c r="L142" s="16">
        <v>13778</v>
      </c>
    </row>
    <row r="143" spans="1:12" x14ac:dyDescent="0.25">
      <c r="A143" s="79" t="s">
        <v>9758</v>
      </c>
      <c r="B143" s="17" t="s">
        <v>9525</v>
      </c>
      <c r="C143" s="3" t="s">
        <v>9588</v>
      </c>
      <c r="D143" s="301">
        <v>30000</v>
      </c>
      <c r="E143" s="3" t="s">
        <v>17</v>
      </c>
      <c r="G143" s="3" t="s">
        <v>24</v>
      </c>
      <c r="H143" s="3" t="s">
        <v>26</v>
      </c>
      <c r="L143" s="16">
        <v>13779</v>
      </c>
    </row>
    <row r="144" spans="1:12" x14ac:dyDescent="0.25">
      <c r="A144" s="79" t="s">
        <v>9759</v>
      </c>
      <c r="B144" s="17" t="s">
        <v>9526</v>
      </c>
      <c r="C144" s="3" t="s">
        <v>9589</v>
      </c>
      <c r="D144" s="76">
        <v>100000</v>
      </c>
      <c r="E144" s="3" t="s">
        <v>17</v>
      </c>
      <c r="G144" s="3" t="s">
        <v>24</v>
      </c>
      <c r="H144" s="3" t="s">
        <v>26</v>
      </c>
      <c r="L144" s="16">
        <v>13782</v>
      </c>
    </row>
    <row r="145" spans="1:13" x14ac:dyDescent="0.25">
      <c r="A145" s="171" t="s">
        <v>9760</v>
      </c>
      <c r="B145" s="184" t="s">
        <v>9607</v>
      </c>
      <c r="C145" s="9" t="s">
        <v>9590</v>
      </c>
      <c r="D145" s="30">
        <v>20000</v>
      </c>
      <c r="E145" s="172" t="s">
        <v>17</v>
      </c>
      <c r="F145" s="172"/>
      <c r="G145" s="172" t="s">
        <v>24</v>
      </c>
      <c r="H145" s="172" t="s">
        <v>23</v>
      </c>
      <c r="I145" s="77"/>
      <c r="J145" s="172" t="s">
        <v>9608</v>
      </c>
      <c r="K145" s="172" t="s">
        <v>9545</v>
      </c>
      <c r="L145" s="21">
        <v>13787</v>
      </c>
    </row>
    <row r="146" spans="1:13" s="183" customFormat="1" x14ac:dyDescent="0.25">
      <c r="A146" s="420" t="s">
        <v>9761</v>
      </c>
      <c r="B146" s="421" t="s">
        <v>9653</v>
      </c>
      <c r="C146" s="422" t="s">
        <v>9655</v>
      </c>
      <c r="D146" s="182">
        <v>158994</v>
      </c>
      <c r="E146" s="423" t="s">
        <v>17</v>
      </c>
      <c r="F146" s="423"/>
      <c r="G146" s="423" t="s">
        <v>24</v>
      </c>
      <c r="H146" s="423" t="s">
        <v>23</v>
      </c>
      <c r="I146" s="423"/>
      <c r="J146" s="423" t="s">
        <v>9654</v>
      </c>
      <c r="K146" s="423"/>
      <c r="L146" s="424">
        <v>13820</v>
      </c>
    </row>
    <row r="147" spans="1:13" s="183" customFormat="1" x14ac:dyDescent="0.25">
      <c r="A147" s="420"/>
      <c r="B147" s="421"/>
      <c r="C147" s="422"/>
      <c r="D147" s="177">
        <v>190000</v>
      </c>
      <c r="E147" s="423"/>
      <c r="F147" s="423"/>
      <c r="G147" s="423"/>
      <c r="H147" s="423"/>
      <c r="I147" s="423"/>
      <c r="J147" s="423"/>
      <c r="K147" s="423"/>
      <c r="L147" s="424"/>
    </row>
    <row r="148" spans="1:13" s="146" customFormat="1" x14ac:dyDescent="0.25">
      <c r="A148" s="148" t="s">
        <v>9762</v>
      </c>
      <c r="B148" s="143" t="s">
        <v>9651</v>
      </c>
      <c r="C148" s="144" t="s">
        <v>9591</v>
      </c>
      <c r="D148" s="145">
        <v>199000</v>
      </c>
      <c r="E148" s="142" t="s">
        <v>17</v>
      </c>
      <c r="F148" s="142"/>
      <c r="G148" s="142" t="s">
        <v>24</v>
      </c>
      <c r="H148" s="142" t="s">
        <v>23</v>
      </c>
      <c r="I148" s="142"/>
      <c r="J148" s="142" t="s">
        <v>9605</v>
      </c>
      <c r="K148" s="142" t="s">
        <v>9545</v>
      </c>
      <c r="L148" s="153">
        <v>13826</v>
      </c>
    </row>
    <row r="149" spans="1:13" s="147" customFormat="1" ht="30" x14ac:dyDescent="0.25">
      <c r="A149" s="149" t="s">
        <v>9826</v>
      </c>
      <c r="B149" s="150" t="s">
        <v>9825</v>
      </c>
      <c r="C149" s="123" t="s">
        <v>9828</v>
      </c>
      <c r="D149" s="151">
        <v>51000</v>
      </c>
      <c r="E149" s="152" t="s">
        <v>17</v>
      </c>
      <c r="F149" s="152"/>
      <c r="G149" s="152" t="s">
        <v>9676</v>
      </c>
      <c r="H149" s="152" t="s">
        <v>26</v>
      </c>
      <c r="I149" s="152"/>
      <c r="J149" s="152" t="s">
        <v>9605</v>
      </c>
      <c r="K149" s="152"/>
      <c r="L149" s="92">
        <v>13826</v>
      </c>
      <c r="M149" s="330"/>
    </row>
    <row r="150" spans="1:13" s="147" customFormat="1" ht="30" x14ac:dyDescent="0.25">
      <c r="A150" s="149" t="s">
        <v>9827</v>
      </c>
      <c r="B150" s="150" t="s">
        <v>9848</v>
      </c>
      <c r="C150" s="123" t="s">
        <v>9828</v>
      </c>
      <c r="D150" s="151">
        <v>385000</v>
      </c>
      <c r="E150" s="152" t="s">
        <v>10</v>
      </c>
      <c r="F150" s="152"/>
      <c r="G150" s="152" t="s">
        <v>9676</v>
      </c>
      <c r="H150" s="152" t="s">
        <v>23</v>
      </c>
      <c r="I150" s="152"/>
      <c r="J150" s="152" t="s">
        <v>9605</v>
      </c>
      <c r="K150" s="152"/>
      <c r="L150" s="92">
        <v>13826</v>
      </c>
    </row>
    <row r="151" spans="1:13" x14ac:dyDescent="0.25">
      <c r="A151" s="79" t="s">
        <v>9763</v>
      </c>
      <c r="B151" s="14" t="s">
        <v>9677</v>
      </c>
      <c r="C151" s="3" t="s">
        <v>9655</v>
      </c>
      <c r="D151" s="68">
        <v>28000</v>
      </c>
      <c r="E151" s="3" t="s">
        <v>17</v>
      </c>
      <c r="G151" s="3" t="s">
        <v>24</v>
      </c>
      <c r="H151" s="3" t="s">
        <v>26</v>
      </c>
      <c r="L151" s="219">
        <v>13704</v>
      </c>
    </row>
    <row r="152" spans="1:13" x14ac:dyDescent="0.25">
      <c r="A152" s="458" t="s">
        <v>9961</v>
      </c>
      <c r="B152" s="459"/>
      <c r="C152" s="459"/>
      <c r="D152" s="459"/>
      <c r="E152" s="459"/>
      <c r="F152" s="459"/>
      <c r="G152" s="459"/>
      <c r="H152" s="459"/>
      <c r="I152" s="459"/>
      <c r="J152" s="459"/>
      <c r="K152" s="459"/>
      <c r="L152" s="460"/>
    </row>
    <row r="153" spans="1:13" s="266" customFormat="1" ht="30" x14ac:dyDescent="0.25">
      <c r="A153" s="307" t="s">
        <v>9956</v>
      </c>
      <c r="B153" s="314" t="s">
        <v>9957</v>
      </c>
      <c r="C153" s="309" t="s">
        <v>9966</v>
      </c>
      <c r="D153" s="312">
        <v>105000</v>
      </c>
      <c r="E153" s="309" t="s">
        <v>17</v>
      </c>
      <c r="F153" s="309"/>
      <c r="G153" s="309" t="s">
        <v>9676</v>
      </c>
      <c r="H153" s="309" t="s">
        <v>23</v>
      </c>
      <c r="I153" s="309"/>
      <c r="J153" s="309" t="s">
        <v>9949</v>
      </c>
      <c r="K153" s="309"/>
      <c r="L153" s="313"/>
    </row>
    <row r="154" spans="1:13" x14ac:dyDescent="0.25">
      <c r="A154" s="458" t="s">
        <v>9541</v>
      </c>
      <c r="B154" s="459"/>
      <c r="C154" s="459"/>
      <c r="D154" s="459"/>
      <c r="E154" s="459"/>
      <c r="F154" s="459"/>
      <c r="G154" s="459"/>
      <c r="H154" s="459"/>
      <c r="I154" s="459"/>
      <c r="J154" s="459"/>
      <c r="K154" s="459"/>
      <c r="L154" s="460"/>
    </row>
    <row r="155" spans="1:13" ht="30" x14ac:dyDescent="0.25">
      <c r="A155" s="79" t="s">
        <v>9764</v>
      </c>
      <c r="B155" s="218" t="s">
        <v>9527</v>
      </c>
      <c r="C155" s="3" t="s">
        <v>9610</v>
      </c>
      <c r="D155" s="15">
        <v>60000</v>
      </c>
      <c r="E155" s="3" t="s">
        <v>17</v>
      </c>
      <c r="G155" s="3" t="s">
        <v>24</v>
      </c>
      <c r="H155" s="3" t="s">
        <v>26</v>
      </c>
      <c r="L155" s="16">
        <v>13793</v>
      </c>
    </row>
    <row r="156" spans="1:13" x14ac:dyDescent="0.25">
      <c r="A156" s="405" t="s">
        <v>9542</v>
      </c>
      <c r="B156" s="406"/>
      <c r="C156" s="406"/>
      <c r="D156" s="406"/>
      <c r="E156" s="406"/>
      <c r="F156" s="406"/>
      <c r="G156" s="406"/>
      <c r="H156" s="406"/>
      <c r="I156" s="406"/>
      <c r="J156" s="406"/>
      <c r="K156" s="406"/>
      <c r="L156" s="407"/>
    </row>
    <row r="157" spans="1:13" x14ac:dyDescent="0.25">
      <c r="A157" s="339" t="s">
        <v>9765</v>
      </c>
      <c r="B157" s="455" t="s">
        <v>9689</v>
      </c>
      <c r="C157" s="457" t="s">
        <v>9690</v>
      </c>
      <c r="D157" s="182">
        <v>30000</v>
      </c>
      <c r="E157" s="339" t="s">
        <v>17</v>
      </c>
      <c r="F157" s="339"/>
      <c r="G157" s="343" t="s">
        <v>24</v>
      </c>
      <c r="H157" s="343" t="s">
        <v>26</v>
      </c>
      <c r="I157" s="355"/>
      <c r="J157" s="343"/>
      <c r="K157" s="343"/>
      <c r="L157" s="343" t="s">
        <v>9659</v>
      </c>
    </row>
    <row r="158" spans="1:13" x14ac:dyDescent="0.25">
      <c r="A158" s="340"/>
      <c r="B158" s="456"/>
      <c r="C158" s="348"/>
      <c r="D158" s="256">
        <v>40000</v>
      </c>
      <c r="E158" s="340"/>
      <c r="F158" s="340"/>
      <c r="G158" s="344"/>
      <c r="H158" s="344"/>
      <c r="I158" s="356"/>
      <c r="J158" s="344"/>
      <c r="K158" s="344"/>
      <c r="L158" s="344"/>
    </row>
    <row r="159" spans="1:13" x14ac:dyDescent="0.25">
      <c r="A159" s="394" t="s">
        <v>9766</v>
      </c>
      <c r="B159" s="395" t="s">
        <v>9795</v>
      </c>
      <c r="C159" s="396" t="s">
        <v>9690</v>
      </c>
      <c r="D159" s="182">
        <v>30000</v>
      </c>
      <c r="E159" s="397" t="s">
        <v>17</v>
      </c>
      <c r="F159" s="397"/>
      <c r="G159" s="397" t="s">
        <v>24</v>
      </c>
      <c r="H159" s="397" t="s">
        <v>26</v>
      </c>
      <c r="I159" s="397"/>
      <c r="J159" s="397"/>
      <c r="K159" s="397"/>
      <c r="L159" s="397" t="s">
        <v>9660</v>
      </c>
      <c r="M159" s="469"/>
    </row>
    <row r="160" spans="1:13" x14ac:dyDescent="0.25">
      <c r="A160" s="394"/>
      <c r="B160" s="395"/>
      <c r="C160" s="396"/>
      <c r="D160" s="256">
        <v>65000</v>
      </c>
      <c r="E160" s="397"/>
      <c r="F160" s="397"/>
      <c r="G160" s="397"/>
      <c r="H160" s="397"/>
      <c r="I160" s="397"/>
      <c r="J160" s="397"/>
      <c r="K160" s="397"/>
      <c r="L160" s="397"/>
      <c r="M160" s="469"/>
    </row>
    <row r="161" spans="1:13" ht="30" x14ac:dyDescent="0.25">
      <c r="A161" s="254" t="s">
        <v>9918</v>
      </c>
      <c r="B161" s="255" t="s">
        <v>9919</v>
      </c>
      <c r="C161" s="276" t="s">
        <v>9690</v>
      </c>
      <c r="D161" s="256">
        <v>50000</v>
      </c>
      <c r="E161" s="267" t="s">
        <v>17</v>
      </c>
      <c r="F161" s="267"/>
      <c r="G161" s="267" t="s">
        <v>9676</v>
      </c>
      <c r="H161" s="267" t="s">
        <v>26</v>
      </c>
      <c r="I161" s="267"/>
      <c r="J161" s="267"/>
      <c r="K161" s="267"/>
      <c r="L161" s="267" t="s">
        <v>9920</v>
      </c>
      <c r="M161" s="331"/>
    </row>
    <row r="162" spans="1:13" x14ac:dyDescent="0.25">
      <c r="A162" s="405" t="s">
        <v>9904</v>
      </c>
      <c r="B162" s="406"/>
      <c r="C162" s="406"/>
      <c r="D162" s="406"/>
      <c r="E162" s="406"/>
      <c r="F162" s="406"/>
      <c r="G162" s="406"/>
      <c r="H162" s="406"/>
      <c r="I162" s="406"/>
      <c r="J162" s="406"/>
      <c r="K162" s="406"/>
      <c r="L162" s="407"/>
    </row>
    <row r="163" spans="1:13" ht="30" x14ac:dyDescent="0.25">
      <c r="A163" s="306" t="s">
        <v>9905</v>
      </c>
      <c r="B163" s="310" t="s">
        <v>9906</v>
      </c>
      <c r="C163" s="291" t="s">
        <v>9908</v>
      </c>
      <c r="D163" s="259">
        <v>57000</v>
      </c>
      <c r="E163" s="305" t="s">
        <v>17</v>
      </c>
      <c r="F163" s="305"/>
      <c r="G163" s="305" t="s">
        <v>9676</v>
      </c>
      <c r="H163" s="305" t="s">
        <v>26</v>
      </c>
      <c r="I163" s="305"/>
      <c r="J163" s="305"/>
      <c r="K163" s="305"/>
      <c r="L163" s="305" t="s">
        <v>9907</v>
      </c>
    </row>
    <row r="164" spans="1:13" ht="30" x14ac:dyDescent="0.25">
      <c r="A164" s="307" t="s">
        <v>9958</v>
      </c>
      <c r="B164" s="265" t="s">
        <v>9959</v>
      </c>
      <c r="C164" s="321" t="s">
        <v>9967</v>
      </c>
      <c r="D164" s="256">
        <v>169000</v>
      </c>
      <c r="E164" s="309" t="s">
        <v>17</v>
      </c>
      <c r="F164" s="309"/>
      <c r="G164" s="309" t="s">
        <v>9676</v>
      </c>
      <c r="H164" s="309" t="s">
        <v>26</v>
      </c>
      <c r="I164" s="309" t="s">
        <v>22</v>
      </c>
      <c r="J164" s="309"/>
      <c r="K164" s="309"/>
      <c r="L164" s="309" t="s">
        <v>9960</v>
      </c>
    </row>
    <row r="165" spans="1:13" x14ac:dyDescent="0.25">
      <c r="A165" s="405" t="s">
        <v>9921</v>
      </c>
      <c r="B165" s="406"/>
      <c r="C165" s="406"/>
      <c r="D165" s="406"/>
      <c r="E165" s="406"/>
      <c r="F165" s="406"/>
      <c r="G165" s="406"/>
      <c r="H165" s="406"/>
      <c r="I165" s="406"/>
      <c r="J165" s="406"/>
      <c r="K165" s="406"/>
      <c r="L165" s="407"/>
    </row>
    <row r="166" spans="1:13" ht="30" x14ac:dyDescent="0.25">
      <c r="A166" s="254" t="s">
        <v>9922</v>
      </c>
      <c r="B166" s="265" t="s">
        <v>9923</v>
      </c>
      <c r="C166" s="302" t="s">
        <v>9925</v>
      </c>
      <c r="D166" s="256">
        <v>23000</v>
      </c>
      <c r="E166" s="267" t="s">
        <v>17</v>
      </c>
      <c r="F166" s="267"/>
      <c r="G166" s="267" t="s">
        <v>9676</v>
      </c>
      <c r="H166" s="267" t="s">
        <v>26</v>
      </c>
      <c r="I166" s="267"/>
      <c r="J166" s="267"/>
      <c r="K166" s="267"/>
      <c r="L166" s="267" t="s">
        <v>9924</v>
      </c>
    </row>
    <row r="167" spans="1:13" ht="30" x14ac:dyDescent="0.25">
      <c r="A167" s="285" t="s">
        <v>9933</v>
      </c>
      <c r="B167" s="265" t="s">
        <v>9934</v>
      </c>
      <c r="C167" s="321" t="s">
        <v>9968</v>
      </c>
      <c r="D167" s="256">
        <v>23000</v>
      </c>
      <c r="E167" s="287" t="s">
        <v>17</v>
      </c>
      <c r="F167" s="287"/>
      <c r="G167" s="287" t="s">
        <v>9676</v>
      </c>
      <c r="H167" s="287" t="s">
        <v>26</v>
      </c>
      <c r="I167" s="287"/>
      <c r="J167" s="287"/>
      <c r="K167" s="287"/>
      <c r="L167" s="287" t="s">
        <v>9935</v>
      </c>
    </row>
    <row r="168" spans="1:13" x14ac:dyDescent="0.25">
      <c r="A168" s="408" t="s">
        <v>9543</v>
      </c>
      <c r="B168" s="409"/>
      <c r="C168" s="409"/>
      <c r="D168" s="409"/>
      <c r="E168" s="409"/>
      <c r="F168" s="409"/>
      <c r="G168" s="409"/>
      <c r="H168" s="409"/>
      <c r="I168" s="409"/>
      <c r="J168" s="409"/>
      <c r="K168" s="409"/>
      <c r="L168" s="410"/>
    </row>
    <row r="169" spans="1:13" x14ac:dyDescent="0.25">
      <c r="A169" s="81" t="s">
        <v>9767</v>
      </c>
      <c r="B169" s="32" t="s">
        <v>9669</v>
      </c>
      <c r="C169" s="86" t="s">
        <v>9813</v>
      </c>
      <c r="D169" s="15">
        <v>31200</v>
      </c>
      <c r="E169" s="3" t="s">
        <v>17</v>
      </c>
      <c r="G169" s="3" t="s">
        <v>9676</v>
      </c>
      <c r="H169" s="3" t="s">
        <v>23</v>
      </c>
      <c r="J169" s="3" t="s">
        <v>9605</v>
      </c>
      <c r="L169" s="3" t="s">
        <v>9667</v>
      </c>
    </row>
    <row r="170" spans="1:13" s="4" customFormat="1" x14ac:dyDescent="0.25">
      <c r="A170" s="315" t="s">
        <v>9768</v>
      </c>
      <c r="B170" s="104" t="s">
        <v>9670</v>
      </c>
      <c r="C170" s="104" t="s">
        <v>9814</v>
      </c>
      <c r="D170" s="316">
        <v>792000</v>
      </c>
      <c r="E170" s="104" t="s">
        <v>10</v>
      </c>
      <c r="F170" s="103"/>
      <c r="G170" s="104" t="s">
        <v>9676</v>
      </c>
      <c r="H170" s="104" t="s">
        <v>23</v>
      </c>
      <c r="I170" s="104"/>
      <c r="J170" s="104" t="s">
        <v>9608</v>
      </c>
      <c r="K170" s="103"/>
      <c r="L170" s="104" t="s">
        <v>9667</v>
      </c>
    </row>
    <row r="171" spans="1:13" s="4" customFormat="1" x14ac:dyDescent="0.25">
      <c r="A171" s="317" t="s">
        <v>9769</v>
      </c>
      <c r="B171" s="104" t="s">
        <v>9671</v>
      </c>
      <c r="C171" s="104" t="s">
        <v>9815</v>
      </c>
      <c r="D171" s="316">
        <v>80000</v>
      </c>
      <c r="E171" s="104" t="s">
        <v>17</v>
      </c>
      <c r="F171" s="103"/>
      <c r="G171" s="104" t="s">
        <v>9676</v>
      </c>
      <c r="H171" s="104" t="s">
        <v>23</v>
      </c>
      <c r="I171" s="104"/>
      <c r="J171" s="104" t="s">
        <v>9608</v>
      </c>
      <c r="K171" s="103"/>
      <c r="L171" s="104" t="s">
        <v>9667</v>
      </c>
    </row>
    <row r="172" spans="1:13" s="4" customFormat="1" ht="30" x14ac:dyDescent="0.25">
      <c r="A172" s="83" t="s">
        <v>9770</v>
      </c>
      <c r="B172" s="3" t="s">
        <v>9672</v>
      </c>
      <c r="C172" s="3" t="s">
        <v>9674</v>
      </c>
      <c r="D172" s="15">
        <f>50000+70000</f>
        <v>120000</v>
      </c>
      <c r="E172" s="65" t="s">
        <v>17</v>
      </c>
      <c r="F172" s="8"/>
      <c r="G172" s="3" t="s">
        <v>9676</v>
      </c>
      <c r="H172" s="27" t="s">
        <v>26</v>
      </c>
      <c r="I172" s="52"/>
      <c r="J172" s="3" t="s">
        <v>9605</v>
      </c>
      <c r="K172" s="8"/>
      <c r="L172" s="3" t="s">
        <v>9667</v>
      </c>
    </row>
    <row r="173" spans="1:13" s="4" customFormat="1" ht="30" customHeight="1" x14ac:dyDescent="0.25">
      <c r="A173" s="353" t="s">
        <v>9771</v>
      </c>
      <c r="B173" s="432" t="s">
        <v>9673</v>
      </c>
      <c r="C173" s="434" t="s">
        <v>9816</v>
      </c>
      <c r="D173" s="168">
        <f>17220+14640+4480</f>
        <v>36340</v>
      </c>
      <c r="E173" s="339" t="s">
        <v>17</v>
      </c>
      <c r="F173" s="353"/>
      <c r="G173" s="343" t="s">
        <v>9676</v>
      </c>
      <c r="H173" s="372" t="s">
        <v>26</v>
      </c>
      <c r="I173" s="374"/>
      <c r="J173" s="343" t="s">
        <v>9605</v>
      </c>
      <c r="K173" s="353"/>
      <c r="L173" s="370" t="s">
        <v>9667</v>
      </c>
    </row>
    <row r="174" spans="1:13" s="4" customFormat="1" x14ac:dyDescent="0.25">
      <c r="A174" s="354"/>
      <c r="B174" s="433"/>
      <c r="C174" s="435"/>
      <c r="D174" s="169">
        <f>17220+14640+4480+18000+26000+4800</f>
        <v>85140</v>
      </c>
      <c r="E174" s="340"/>
      <c r="F174" s="354"/>
      <c r="G174" s="344"/>
      <c r="H174" s="373"/>
      <c r="I174" s="375"/>
      <c r="J174" s="344"/>
      <c r="K174" s="354"/>
      <c r="L174" s="371"/>
    </row>
    <row r="175" spans="1:13" s="4" customFormat="1" x14ac:dyDescent="0.25">
      <c r="A175" s="83" t="s">
        <v>9772</v>
      </c>
      <c r="B175" s="74" t="s">
        <v>9678</v>
      </c>
      <c r="C175" s="166" t="s">
        <v>9691</v>
      </c>
      <c r="D175" s="75">
        <v>45000</v>
      </c>
      <c r="E175" s="3" t="s">
        <v>17</v>
      </c>
      <c r="F175" s="8"/>
      <c r="G175" s="3" t="s">
        <v>9676</v>
      </c>
      <c r="H175" s="27" t="s">
        <v>23</v>
      </c>
      <c r="I175" s="52"/>
      <c r="J175" s="3" t="s">
        <v>9605</v>
      </c>
      <c r="K175" s="8"/>
      <c r="L175" s="27" t="s">
        <v>9679</v>
      </c>
      <c r="M175" s="167" t="s">
        <v>9847</v>
      </c>
    </row>
    <row r="176" spans="1:13" s="4" customFormat="1" x14ac:dyDescent="0.25">
      <c r="A176" s="83" t="s">
        <v>9775</v>
      </c>
      <c r="B176" s="74" t="s">
        <v>9777</v>
      </c>
      <c r="C176" s="27" t="s">
        <v>9778</v>
      </c>
      <c r="D176" s="75">
        <v>36000</v>
      </c>
      <c r="E176" s="3" t="s">
        <v>17</v>
      </c>
      <c r="F176" s="8"/>
      <c r="G176" s="3" t="s">
        <v>9676</v>
      </c>
      <c r="H176" s="27" t="s">
        <v>23</v>
      </c>
      <c r="I176" s="52"/>
      <c r="J176" s="3" t="s">
        <v>9605</v>
      </c>
      <c r="K176" s="8"/>
      <c r="L176" s="27" t="s">
        <v>9779</v>
      </c>
    </row>
    <row r="177" spans="1:30" s="129" customFormat="1" ht="30" x14ac:dyDescent="0.25">
      <c r="A177" s="232" t="s">
        <v>9800</v>
      </c>
      <c r="B177" s="233" t="s">
        <v>9796</v>
      </c>
      <c r="C177" s="233" t="s">
        <v>9819</v>
      </c>
      <c r="D177" s="234">
        <v>400000</v>
      </c>
      <c r="E177" s="235" t="s">
        <v>10</v>
      </c>
      <c r="F177" s="235"/>
      <c r="G177" s="235" t="s">
        <v>9676</v>
      </c>
      <c r="H177" s="235" t="s">
        <v>23</v>
      </c>
      <c r="I177" s="235"/>
      <c r="J177" s="235" t="s">
        <v>9608</v>
      </c>
      <c r="K177" s="235"/>
      <c r="L177" s="235" t="s">
        <v>9797</v>
      </c>
    </row>
    <row r="178" spans="1:30" s="129" customFormat="1" ht="30" x14ac:dyDescent="0.25">
      <c r="A178" s="130" t="s">
        <v>9801</v>
      </c>
      <c r="B178" s="134" t="s">
        <v>9817</v>
      </c>
      <c r="C178" s="135" t="s">
        <v>9691</v>
      </c>
      <c r="D178" s="128">
        <v>64000</v>
      </c>
      <c r="E178" s="127" t="s">
        <v>17</v>
      </c>
      <c r="F178" s="127"/>
      <c r="G178" s="127" t="s">
        <v>9676</v>
      </c>
      <c r="H178" s="127" t="s">
        <v>23</v>
      </c>
      <c r="I178" s="127"/>
      <c r="J178" s="127" t="s">
        <v>9605</v>
      </c>
      <c r="K178" s="127"/>
      <c r="L178" s="127" t="s">
        <v>9805</v>
      </c>
    </row>
    <row r="179" spans="1:30" s="129" customFormat="1" ht="30" x14ac:dyDescent="0.25">
      <c r="A179" s="130" t="s">
        <v>9802</v>
      </c>
      <c r="B179" s="134" t="s">
        <v>9798</v>
      </c>
      <c r="C179" s="135" t="s">
        <v>9691</v>
      </c>
      <c r="D179" s="128">
        <v>27000</v>
      </c>
      <c r="E179" s="127" t="s">
        <v>17</v>
      </c>
      <c r="F179" s="127"/>
      <c r="G179" s="127" t="s">
        <v>9676</v>
      </c>
      <c r="H179" s="127" t="s">
        <v>23</v>
      </c>
      <c r="I179" s="127"/>
      <c r="J179" s="127" t="s">
        <v>9605</v>
      </c>
      <c r="K179" s="127"/>
      <c r="L179" s="127" t="s">
        <v>9805</v>
      </c>
    </row>
    <row r="180" spans="1:30" s="129" customFormat="1" ht="30" x14ac:dyDescent="0.25">
      <c r="A180" s="130" t="s">
        <v>9803</v>
      </c>
      <c r="B180" s="134" t="s">
        <v>9799</v>
      </c>
      <c r="C180" s="135" t="s">
        <v>9818</v>
      </c>
      <c r="D180" s="128">
        <v>40000</v>
      </c>
      <c r="E180" s="127" t="s">
        <v>17</v>
      </c>
      <c r="F180" s="127"/>
      <c r="G180" s="127" t="s">
        <v>9676</v>
      </c>
      <c r="H180" s="127" t="s">
        <v>23</v>
      </c>
      <c r="I180" s="127"/>
      <c r="J180" s="127" t="s">
        <v>9605</v>
      </c>
      <c r="K180" s="127"/>
      <c r="L180" s="127" t="s">
        <v>9805</v>
      </c>
    </row>
    <row r="181" spans="1:30" s="129" customFormat="1" ht="30" x14ac:dyDescent="0.25">
      <c r="A181" s="130" t="s">
        <v>9804</v>
      </c>
      <c r="B181" s="134" t="s">
        <v>9820</v>
      </c>
      <c r="C181" s="134" t="s">
        <v>9575</v>
      </c>
      <c r="D181" s="128">
        <v>23000</v>
      </c>
      <c r="E181" s="127" t="s">
        <v>17</v>
      </c>
      <c r="F181" s="127"/>
      <c r="G181" s="127" t="s">
        <v>9676</v>
      </c>
      <c r="H181" s="127" t="s">
        <v>23</v>
      </c>
      <c r="I181" s="127"/>
      <c r="J181" s="127" t="s">
        <v>9605</v>
      </c>
      <c r="K181" s="127"/>
      <c r="L181" s="127" t="s">
        <v>9805</v>
      </c>
    </row>
    <row r="182" spans="1:30" s="129" customFormat="1" ht="30" x14ac:dyDescent="0.25">
      <c r="A182" s="130" t="s">
        <v>9838</v>
      </c>
      <c r="B182" s="134" t="s">
        <v>9839</v>
      </c>
      <c r="C182" s="134" t="s">
        <v>9844</v>
      </c>
      <c r="D182" s="128">
        <v>150000</v>
      </c>
      <c r="E182" s="127" t="s">
        <v>17</v>
      </c>
      <c r="F182" s="127"/>
      <c r="G182" s="127" t="s">
        <v>9676</v>
      </c>
      <c r="H182" s="127" t="s">
        <v>23</v>
      </c>
      <c r="I182" s="127"/>
      <c r="J182" s="127" t="s">
        <v>9608</v>
      </c>
      <c r="K182" s="127"/>
      <c r="L182" s="127" t="s">
        <v>9779</v>
      </c>
    </row>
    <row r="183" spans="1:30" s="196" customFormat="1" ht="30" x14ac:dyDescent="0.25">
      <c r="A183" s="193" t="s">
        <v>9859</v>
      </c>
      <c r="B183" s="194" t="s">
        <v>9860</v>
      </c>
      <c r="C183" s="194" t="s">
        <v>9861</v>
      </c>
      <c r="D183" s="197">
        <v>73000</v>
      </c>
      <c r="E183" s="198" t="s">
        <v>17</v>
      </c>
      <c r="F183" s="198"/>
      <c r="G183" s="198" t="s">
        <v>9676</v>
      </c>
      <c r="H183" s="198" t="s">
        <v>26</v>
      </c>
      <c r="I183" s="198" t="s">
        <v>22</v>
      </c>
      <c r="J183" s="198" t="s">
        <v>9654</v>
      </c>
      <c r="K183" s="198"/>
      <c r="L183" s="198" t="s">
        <v>9667</v>
      </c>
    </row>
    <row r="184" spans="1:30" s="196" customFormat="1" ht="30" x14ac:dyDescent="0.25">
      <c r="A184" s="193" t="s">
        <v>9873</v>
      </c>
      <c r="B184" s="194" t="s">
        <v>9874</v>
      </c>
      <c r="C184" s="194" t="s">
        <v>9818</v>
      </c>
      <c r="D184" s="197">
        <v>24000</v>
      </c>
      <c r="E184" s="198" t="s">
        <v>17</v>
      </c>
      <c r="F184" s="198"/>
      <c r="G184" s="198" t="s">
        <v>9676</v>
      </c>
      <c r="H184" s="198" t="s">
        <v>26</v>
      </c>
      <c r="I184" s="198"/>
      <c r="J184" s="198" t="s">
        <v>9608</v>
      </c>
      <c r="K184" s="198"/>
      <c r="L184" s="198" t="s">
        <v>9875</v>
      </c>
    </row>
    <row r="185" spans="1:30" s="243" customFormat="1" ht="30" x14ac:dyDescent="0.25">
      <c r="A185" s="261" t="s">
        <v>9883</v>
      </c>
      <c r="B185" s="262" t="s">
        <v>9884</v>
      </c>
      <c r="C185" s="241" t="s">
        <v>9885</v>
      </c>
      <c r="D185" s="263">
        <v>140000</v>
      </c>
      <c r="E185" s="262" t="s">
        <v>17</v>
      </c>
      <c r="F185" s="264"/>
      <c r="G185" s="262" t="s">
        <v>9676</v>
      </c>
      <c r="H185" s="262" t="s">
        <v>23</v>
      </c>
      <c r="I185" s="262"/>
      <c r="J185" s="262" t="s">
        <v>9603</v>
      </c>
      <c r="K185" s="262"/>
      <c r="L185" s="262" t="s">
        <v>9667</v>
      </c>
    </row>
    <row r="186" spans="1:30" s="243" customFormat="1" ht="30" x14ac:dyDescent="0.25">
      <c r="A186" s="244" t="s">
        <v>9888</v>
      </c>
      <c r="B186" s="239" t="s">
        <v>9889</v>
      </c>
      <c r="C186" s="265" t="s">
        <v>9845</v>
      </c>
      <c r="D186" s="240">
        <v>80000</v>
      </c>
      <c r="E186" s="239" t="s">
        <v>17</v>
      </c>
      <c r="F186" s="242"/>
      <c r="G186" s="239" t="s">
        <v>9676</v>
      </c>
      <c r="H186" s="239" t="s">
        <v>23</v>
      </c>
      <c r="I186" s="239"/>
      <c r="J186" s="239" t="s">
        <v>9604</v>
      </c>
      <c r="K186" s="239" t="s">
        <v>9545</v>
      </c>
      <c r="L186" s="239" t="s">
        <v>9667</v>
      </c>
    </row>
    <row r="187" spans="1:30" s="243" customFormat="1" ht="30" x14ac:dyDescent="0.25">
      <c r="A187" s="244" t="s">
        <v>9930</v>
      </c>
      <c r="B187" s="239" t="s">
        <v>9931</v>
      </c>
      <c r="C187" s="321" t="s">
        <v>9969</v>
      </c>
      <c r="D187" s="240">
        <v>24500</v>
      </c>
      <c r="E187" s="239" t="s">
        <v>17</v>
      </c>
      <c r="F187" s="242"/>
      <c r="G187" s="239" t="s">
        <v>9676</v>
      </c>
      <c r="H187" s="239" t="s">
        <v>26</v>
      </c>
      <c r="I187" s="239"/>
      <c r="J187" s="239" t="s">
        <v>9603</v>
      </c>
      <c r="K187" s="239"/>
      <c r="L187" s="239" t="s">
        <v>9932</v>
      </c>
    </row>
    <row r="188" spans="1:30" s="243" customFormat="1" ht="30" x14ac:dyDescent="0.25">
      <c r="A188" s="244" t="s">
        <v>9939</v>
      </c>
      <c r="B188" s="239" t="s">
        <v>9940</v>
      </c>
      <c r="C188" s="321" t="s">
        <v>9970</v>
      </c>
      <c r="D188" s="240">
        <v>40000</v>
      </c>
      <c r="E188" s="239" t="s">
        <v>17</v>
      </c>
      <c r="F188" s="242"/>
      <c r="G188" s="239" t="s">
        <v>9621</v>
      </c>
      <c r="H188" s="239" t="s">
        <v>26</v>
      </c>
      <c r="I188" s="239"/>
      <c r="J188" s="239" t="s">
        <v>9603</v>
      </c>
      <c r="K188" s="239"/>
      <c r="L188" s="239" t="s">
        <v>9941</v>
      </c>
    </row>
    <row r="189" spans="1:30" s="243" customFormat="1" ht="30" x14ac:dyDescent="0.25">
      <c r="A189" s="244" t="s">
        <v>9944</v>
      </c>
      <c r="B189" s="239" t="s">
        <v>9670</v>
      </c>
      <c r="C189" s="295" t="s">
        <v>9945</v>
      </c>
      <c r="D189" s="240">
        <v>788000</v>
      </c>
      <c r="E189" s="239" t="s">
        <v>10</v>
      </c>
      <c r="F189" s="242"/>
      <c r="G189" s="239" t="s">
        <v>9676</v>
      </c>
      <c r="H189" s="239" t="s">
        <v>23</v>
      </c>
      <c r="I189" s="239"/>
      <c r="J189" s="239" t="s">
        <v>9603</v>
      </c>
      <c r="K189" s="239"/>
      <c r="L189" s="239" t="s">
        <v>9943</v>
      </c>
    </row>
    <row r="190" spans="1:30" customFormat="1" x14ac:dyDescent="0.25">
      <c r="A190" s="430" t="s">
        <v>9840</v>
      </c>
      <c r="B190" s="431"/>
      <c r="C190" s="431"/>
      <c r="D190" s="431"/>
      <c r="E190" s="431"/>
      <c r="F190" s="431"/>
      <c r="G190" s="431"/>
      <c r="H190" s="431"/>
      <c r="I190" s="431"/>
      <c r="J190" s="431"/>
      <c r="K190" s="431"/>
      <c r="L190" s="431"/>
    </row>
    <row r="191" spans="1:30" s="159" customFormat="1" ht="30" x14ac:dyDescent="0.25">
      <c r="A191" s="163" t="s">
        <v>9841</v>
      </c>
      <c r="B191" s="160" t="s">
        <v>9842</v>
      </c>
      <c r="C191" s="160" t="s">
        <v>9845</v>
      </c>
      <c r="D191" s="161">
        <v>60000</v>
      </c>
      <c r="E191" s="127" t="s">
        <v>17</v>
      </c>
      <c r="F191" s="160"/>
      <c r="G191" s="160" t="s">
        <v>9676</v>
      </c>
      <c r="H191" s="160" t="s">
        <v>23</v>
      </c>
      <c r="I191" s="160"/>
      <c r="J191" s="160"/>
      <c r="K191" s="160"/>
      <c r="L191" s="162" t="s">
        <v>9843</v>
      </c>
    </row>
    <row r="192" spans="1:30" s="107" customFormat="1" ht="15" customHeight="1" x14ac:dyDescent="0.25">
      <c r="A192" s="428" t="s">
        <v>9806</v>
      </c>
      <c r="B192" s="429"/>
      <c r="C192" s="429"/>
      <c r="D192" s="429"/>
      <c r="E192" s="429"/>
      <c r="F192" s="429"/>
      <c r="G192" s="429"/>
      <c r="H192" s="429"/>
      <c r="I192" s="429"/>
      <c r="J192" s="429"/>
      <c r="K192" s="429"/>
      <c r="L192" s="429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14"/>
    </row>
    <row r="193" spans="1:30" s="108" customFormat="1" ht="30" x14ac:dyDescent="0.25">
      <c r="A193" s="138" t="s">
        <v>9809</v>
      </c>
      <c r="B193" s="110" t="s">
        <v>9807</v>
      </c>
      <c r="C193" s="110" t="s">
        <v>9584</v>
      </c>
      <c r="D193" s="111">
        <v>30000</v>
      </c>
      <c r="E193" s="110" t="s">
        <v>17</v>
      </c>
      <c r="F193" s="110"/>
      <c r="G193" s="110" t="s">
        <v>9676</v>
      </c>
      <c r="H193" s="112" t="s">
        <v>23</v>
      </c>
      <c r="I193" s="113" t="s">
        <v>9834</v>
      </c>
      <c r="J193" s="113" t="s">
        <v>9604</v>
      </c>
      <c r="K193" s="113"/>
      <c r="L193" s="113" t="s">
        <v>9808</v>
      </c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9"/>
    </row>
    <row r="194" spans="1:30" x14ac:dyDescent="0.25">
      <c r="A194" s="367" t="s">
        <v>9680</v>
      </c>
      <c r="B194" s="368"/>
      <c r="C194" s="368"/>
      <c r="D194" s="368"/>
      <c r="E194" s="368"/>
      <c r="F194" s="368"/>
      <c r="G194" s="368"/>
      <c r="H194" s="368"/>
      <c r="I194" s="368"/>
      <c r="J194" s="368"/>
      <c r="K194" s="368"/>
      <c r="L194" s="369"/>
    </row>
    <row r="195" spans="1:30" x14ac:dyDescent="0.25">
      <c r="A195" s="79" t="s">
        <v>9776</v>
      </c>
      <c r="B195" s="33" t="s">
        <v>9528</v>
      </c>
      <c r="C195" s="27" t="s">
        <v>9592</v>
      </c>
      <c r="D195" s="15">
        <v>40000</v>
      </c>
      <c r="E195" s="3" t="s">
        <v>17</v>
      </c>
      <c r="G195" s="3" t="s">
        <v>24</v>
      </c>
      <c r="H195" s="3" t="s">
        <v>26</v>
      </c>
      <c r="L195" s="16">
        <v>14000</v>
      </c>
    </row>
    <row r="196" spans="1:30" s="93" customFormat="1" ht="15" customHeight="1" x14ac:dyDescent="0.25">
      <c r="A196" s="359" t="s">
        <v>9810</v>
      </c>
      <c r="B196" s="360"/>
      <c r="C196" s="360"/>
      <c r="D196" s="360"/>
      <c r="E196" s="360"/>
      <c r="F196" s="360"/>
      <c r="G196" s="360"/>
      <c r="H196" s="360"/>
      <c r="I196" s="360"/>
      <c r="J196" s="360"/>
      <c r="K196" s="360"/>
      <c r="L196" s="360"/>
    </row>
    <row r="197" spans="1:30" s="136" customFormat="1" ht="30" x14ac:dyDescent="0.25">
      <c r="A197" s="130" t="s">
        <v>9811</v>
      </c>
      <c r="B197" s="134" t="s">
        <v>9812</v>
      </c>
      <c r="C197" s="134" t="s">
        <v>9821</v>
      </c>
      <c r="D197" s="132">
        <v>50000</v>
      </c>
      <c r="E197" s="134" t="s">
        <v>17</v>
      </c>
      <c r="F197" s="134"/>
      <c r="G197" s="134" t="s">
        <v>9676</v>
      </c>
      <c r="H197" s="134" t="s">
        <v>26</v>
      </c>
      <c r="I197" s="134"/>
      <c r="J197" s="134" t="s">
        <v>9605</v>
      </c>
      <c r="K197" s="134"/>
      <c r="L197" s="134">
        <v>14047</v>
      </c>
    </row>
    <row r="198" spans="1:30" s="192" customFormat="1" ht="30" x14ac:dyDescent="0.25">
      <c r="A198" s="193" t="s">
        <v>9854</v>
      </c>
      <c r="B198" s="194" t="s">
        <v>9855</v>
      </c>
      <c r="C198" s="194" t="s">
        <v>9856</v>
      </c>
      <c r="D198" s="195">
        <v>180000</v>
      </c>
      <c r="E198" s="194" t="s">
        <v>17</v>
      </c>
      <c r="F198" s="194"/>
      <c r="G198" s="194" t="s">
        <v>9621</v>
      </c>
      <c r="H198" s="194" t="s">
        <v>23</v>
      </c>
      <c r="I198" s="194"/>
      <c r="J198" s="194" t="s">
        <v>9608</v>
      </c>
      <c r="K198" s="194"/>
      <c r="L198" s="194"/>
    </row>
    <row r="199" spans="1:30" s="300" customFormat="1" ht="30" x14ac:dyDescent="0.25">
      <c r="A199" s="261" t="s">
        <v>9909</v>
      </c>
      <c r="B199" s="262" t="s">
        <v>9912</v>
      </c>
      <c r="C199" s="295" t="s">
        <v>9913</v>
      </c>
      <c r="D199" s="311">
        <v>30000</v>
      </c>
      <c r="E199" s="262" t="s">
        <v>17</v>
      </c>
      <c r="F199" s="262"/>
      <c r="G199" s="262" t="s">
        <v>9676</v>
      </c>
      <c r="H199" s="262" t="s">
        <v>26</v>
      </c>
      <c r="I199" s="262"/>
      <c r="J199" s="262"/>
      <c r="K199" s="262"/>
      <c r="L199" s="262">
        <v>14038</v>
      </c>
    </row>
    <row r="200" spans="1:30" s="300" customFormat="1" ht="30" x14ac:dyDescent="0.25">
      <c r="A200" s="244" t="s">
        <v>9946</v>
      </c>
      <c r="B200" s="239" t="s">
        <v>9947</v>
      </c>
      <c r="C200" s="308" t="s">
        <v>9948</v>
      </c>
      <c r="D200" s="279">
        <v>90000</v>
      </c>
      <c r="E200" s="239" t="s">
        <v>17</v>
      </c>
      <c r="F200" s="239"/>
      <c r="G200" s="239" t="s">
        <v>9676</v>
      </c>
      <c r="H200" s="239" t="s">
        <v>26</v>
      </c>
      <c r="I200" s="239"/>
      <c r="J200" s="239" t="s">
        <v>9949</v>
      </c>
      <c r="K200" s="239"/>
      <c r="L200" s="239" t="s">
        <v>9950</v>
      </c>
    </row>
    <row r="201" spans="1:30" s="300" customFormat="1" ht="30" x14ac:dyDescent="0.25">
      <c r="A201" s="244" t="s">
        <v>9951</v>
      </c>
      <c r="B201" s="239" t="s">
        <v>9952</v>
      </c>
      <c r="C201" s="308" t="s">
        <v>9829</v>
      </c>
      <c r="D201" s="279">
        <v>99000</v>
      </c>
      <c r="E201" s="239" t="s">
        <v>17</v>
      </c>
      <c r="F201" s="239"/>
      <c r="G201" s="239" t="s">
        <v>9676</v>
      </c>
      <c r="H201" s="239" t="s">
        <v>26</v>
      </c>
      <c r="I201" s="239"/>
      <c r="J201" s="239" t="s">
        <v>9949</v>
      </c>
      <c r="K201" s="239"/>
      <c r="L201" s="239" t="s">
        <v>9950</v>
      </c>
    </row>
    <row r="202" spans="1:30" s="192" customFormat="1" x14ac:dyDescent="0.25">
      <c r="A202" s="359" t="s">
        <v>9896</v>
      </c>
      <c r="B202" s="360"/>
      <c r="C202" s="360"/>
      <c r="D202" s="360"/>
      <c r="E202" s="360"/>
      <c r="F202" s="360"/>
      <c r="G202" s="360"/>
      <c r="H202" s="360"/>
      <c r="I202" s="360"/>
      <c r="J202" s="360"/>
      <c r="K202" s="360"/>
      <c r="L202" s="360"/>
    </row>
    <row r="203" spans="1:30" s="192" customFormat="1" ht="30" x14ac:dyDescent="0.25">
      <c r="A203" s="244" t="s">
        <v>9897</v>
      </c>
      <c r="B203" s="239" t="s">
        <v>9898</v>
      </c>
      <c r="C203" s="322" t="s">
        <v>9971</v>
      </c>
      <c r="D203" s="279">
        <v>54000</v>
      </c>
      <c r="E203" s="239" t="s">
        <v>17</v>
      </c>
      <c r="F203" s="239"/>
      <c r="G203" s="239" t="s">
        <v>9676</v>
      </c>
      <c r="H203" s="239" t="s">
        <v>26</v>
      </c>
      <c r="I203" s="239"/>
      <c r="J203" s="239" t="s">
        <v>9899</v>
      </c>
      <c r="K203" s="239"/>
      <c r="L203" s="239">
        <v>14048</v>
      </c>
    </row>
    <row r="204" spans="1:30" x14ac:dyDescent="0.25">
      <c r="A204" s="452" t="s">
        <v>9645</v>
      </c>
      <c r="B204" s="453"/>
      <c r="C204" s="453"/>
      <c r="D204" s="453"/>
      <c r="E204" s="453"/>
      <c r="F204" s="453"/>
      <c r="G204" s="453"/>
      <c r="H204" s="453"/>
      <c r="I204" s="453"/>
      <c r="J204" s="453"/>
      <c r="K204" s="453"/>
      <c r="L204" s="454"/>
    </row>
    <row r="205" spans="1:30" x14ac:dyDescent="0.25">
      <c r="A205" s="372"/>
      <c r="B205" s="444" t="s">
        <v>9633</v>
      </c>
      <c r="C205" s="374" t="s">
        <v>9634</v>
      </c>
      <c r="D205" s="297">
        <v>50000</v>
      </c>
      <c r="E205" s="372"/>
      <c r="F205" s="372"/>
      <c r="G205" s="372"/>
      <c r="H205" s="372"/>
      <c r="I205" s="374"/>
      <c r="J205" s="372"/>
      <c r="K205" s="372"/>
      <c r="L205" s="370">
        <v>13775</v>
      </c>
    </row>
    <row r="206" spans="1:30" x14ac:dyDescent="0.25">
      <c r="A206" s="373"/>
      <c r="B206" s="445"/>
      <c r="C206" s="375"/>
      <c r="D206" s="298">
        <v>70000</v>
      </c>
      <c r="E206" s="373"/>
      <c r="F206" s="373"/>
      <c r="G206" s="373"/>
      <c r="H206" s="373"/>
      <c r="I206" s="375"/>
      <c r="J206" s="373"/>
      <c r="K206" s="373"/>
      <c r="L206" s="371"/>
    </row>
    <row r="207" spans="1:30" x14ac:dyDescent="0.25">
      <c r="A207" s="27"/>
      <c r="B207" s="53" t="s">
        <v>9635</v>
      </c>
      <c r="C207" s="54" t="s">
        <v>9636</v>
      </c>
      <c r="D207" s="70">
        <v>100000</v>
      </c>
      <c r="E207" s="27"/>
      <c r="F207" s="27"/>
      <c r="G207" s="27"/>
      <c r="H207" s="27"/>
      <c r="J207" s="27"/>
      <c r="K207" s="27"/>
      <c r="L207" s="164">
        <v>13742</v>
      </c>
    </row>
    <row r="208" spans="1:30" x14ac:dyDescent="0.25">
      <c r="A208" s="27"/>
      <c r="B208" s="27" t="s">
        <v>9637</v>
      </c>
      <c r="C208" s="54" t="s">
        <v>9638</v>
      </c>
      <c r="D208" s="70">
        <v>170000</v>
      </c>
      <c r="E208" s="27"/>
      <c r="F208" s="27"/>
      <c r="G208" s="27"/>
      <c r="H208" s="27"/>
      <c r="J208" s="27"/>
      <c r="K208" s="27"/>
      <c r="L208" s="164">
        <v>13749</v>
      </c>
    </row>
    <row r="209" spans="1:12" x14ac:dyDescent="0.25">
      <c r="A209" s="27"/>
      <c r="B209" s="27" t="s">
        <v>9639</v>
      </c>
      <c r="C209" s="54" t="s">
        <v>9640</v>
      </c>
      <c r="D209" s="70">
        <v>115000</v>
      </c>
      <c r="E209" s="27"/>
      <c r="F209" s="27"/>
      <c r="G209" s="27"/>
      <c r="H209" s="27"/>
      <c r="J209" s="27"/>
      <c r="K209" s="27"/>
      <c r="L209" s="164">
        <v>13761</v>
      </c>
    </row>
    <row r="210" spans="1:12" x14ac:dyDescent="0.25">
      <c r="A210" s="27"/>
      <c r="B210" s="228" t="s">
        <v>9641</v>
      </c>
      <c r="C210" s="52" t="s">
        <v>9642</v>
      </c>
      <c r="D210" s="71">
        <v>176000</v>
      </c>
      <c r="E210" s="27"/>
      <c r="F210" s="27"/>
      <c r="G210" s="27"/>
      <c r="H210" s="27"/>
      <c r="J210" s="27"/>
      <c r="K210" s="27"/>
      <c r="L210" s="27"/>
    </row>
    <row r="211" spans="1:12" s="226" customFormat="1" x14ac:dyDescent="0.25">
      <c r="A211" s="221"/>
      <c r="B211" s="221" t="s">
        <v>9643</v>
      </c>
      <c r="C211" s="222" t="s">
        <v>9644</v>
      </c>
      <c r="D211" s="223">
        <v>110000</v>
      </c>
      <c r="E211" s="224"/>
      <c r="F211" s="224"/>
      <c r="G211" s="224"/>
      <c r="H211" s="224"/>
      <c r="I211" s="225"/>
      <c r="J211" s="224"/>
      <c r="K211" s="224"/>
      <c r="L211" s="224"/>
    </row>
    <row r="212" spans="1:12" s="117" customFormat="1" x14ac:dyDescent="0.25">
      <c r="A212" s="100"/>
      <c r="B212" s="115" t="s">
        <v>9876</v>
      </c>
      <c r="C212" s="100" t="s">
        <v>9846</v>
      </c>
      <c r="D212" s="227">
        <v>92000</v>
      </c>
      <c r="E212" s="100"/>
      <c r="F212" s="100"/>
      <c r="G212" s="100"/>
      <c r="H212" s="100"/>
      <c r="I212" s="104"/>
      <c r="J212" s="100"/>
      <c r="K212" s="100"/>
      <c r="L212" s="100"/>
    </row>
    <row r="213" spans="1:12" s="117" customFormat="1" x14ac:dyDescent="0.25">
      <c r="A213" s="100"/>
      <c r="B213" s="115" t="s">
        <v>9652</v>
      </c>
      <c r="C213" s="100"/>
      <c r="D213" s="116">
        <v>40000</v>
      </c>
      <c r="E213" s="100"/>
      <c r="F213" s="100"/>
      <c r="G213" s="100"/>
      <c r="H213" s="100"/>
      <c r="I213" s="104"/>
      <c r="J213" s="100"/>
      <c r="K213" s="100"/>
      <c r="L213" s="100"/>
    </row>
    <row r="214" spans="1:12" x14ac:dyDescent="0.25">
      <c r="A214" s="55"/>
      <c r="B214" s="56"/>
      <c r="C214" s="55"/>
      <c r="D214" s="57"/>
      <c r="E214" s="55"/>
      <c r="F214" s="55"/>
      <c r="G214" s="55"/>
      <c r="H214" s="55"/>
      <c r="I214" s="55"/>
      <c r="J214" s="55"/>
      <c r="K214" s="55"/>
      <c r="L214" s="9"/>
    </row>
    <row r="215" spans="1:12" x14ac:dyDescent="0.25">
      <c r="A215" s="55"/>
      <c r="B215" s="56"/>
      <c r="C215" s="55"/>
      <c r="D215" s="57"/>
      <c r="E215" s="55"/>
      <c r="F215" s="55"/>
      <c r="G215" s="55"/>
      <c r="H215" s="55"/>
      <c r="I215" s="55"/>
      <c r="J215" s="55"/>
      <c r="K215" s="55"/>
      <c r="L215" s="9"/>
    </row>
    <row r="216" spans="1:12" x14ac:dyDescent="0.25">
      <c r="A216" s="37"/>
      <c r="B216" s="42" t="s">
        <v>9692</v>
      </c>
      <c r="C216" s="38"/>
      <c r="D216" s="39"/>
      <c r="E216" s="40"/>
      <c r="F216" s="41"/>
      <c r="G216" s="41"/>
      <c r="H216" s="41"/>
      <c r="I216" s="35"/>
      <c r="J216" s="36"/>
      <c r="K216" s="9"/>
      <c r="L216" s="9"/>
    </row>
    <row r="217" spans="1:12" ht="15.75" thickBot="1" x14ac:dyDescent="0.3">
      <c r="A217" s="43"/>
      <c r="B217" s="44" t="s">
        <v>9693</v>
      </c>
      <c r="C217" s="45"/>
      <c r="D217" s="46"/>
      <c r="E217" s="44"/>
      <c r="F217" s="47"/>
      <c r="G217" s="44"/>
      <c r="H217" s="44"/>
      <c r="I217" s="332" t="s">
        <v>9972</v>
      </c>
      <c r="J217" s="48"/>
      <c r="K217" s="9"/>
      <c r="L217" s="9"/>
    </row>
    <row r="218" spans="1:12" x14ac:dyDescent="0.25">
      <c r="A218" s="9"/>
      <c r="B218" s="9"/>
      <c r="C218" s="9"/>
      <c r="D218" s="34"/>
      <c r="E218" s="9"/>
      <c r="F218" s="9"/>
      <c r="G218" s="9"/>
      <c r="H218" s="9"/>
      <c r="I218" s="9"/>
      <c r="J218" s="9"/>
      <c r="K218" s="9"/>
      <c r="L218" s="9"/>
    </row>
    <row r="219" spans="1:12" x14ac:dyDescent="0.25">
      <c r="A219" s="9"/>
      <c r="B219" s="9"/>
      <c r="C219" s="9"/>
      <c r="D219" s="34"/>
      <c r="E219" s="9"/>
      <c r="F219" s="9"/>
      <c r="G219" s="9"/>
      <c r="H219" s="9"/>
      <c r="I219" s="9"/>
      <c r="J219" s="9"/>
      <c r="K219" s="9"/>
      <c r="L219" s="9"/>
    </row>
    <row r="220" spans="1:12" x14ac:dyDescent="0.25">
      <c r="A220" s="9"/>
      <c r="B220" s="9"/>
      <c r="C220" s="9"/>
      <c r="D220" s="34"/>
      <c r="E220" s="9"/>
      <c r="F220" s="9"/>
      <c r="G220" s="9"/>
      <c r="H220" s="9"/>
      <c r="I220" s="9"/>
      <c r="J220" s="9"/>
      <c r="K220" s="9"/>
      <c r="L220" s="9"/>
    </row>
    <row r="221" spans="1:12" x14ac:dyDescent="0.25">
      <c r="A221" s="9"/>
      <c r="B221" s="9"/>
      <c r="C221" s="9"/>
      <c r="D221" s="34"/>
      <c r="E221" s="9"/>
      <c r="F221" s="9"/>
      <c r="G221" s="9"/>
      <c r="H221" s="9"/>
      <c r="I221" s="9"/>
      <c r="J221" s="9"/>
      <c r="K221" s="9"/>
      <c r="L221" s="9"/>
    </row>
    <row r="222" spans="1:12" x14ac:dyDescent="0.25">
      <c r="A222" s="9"/>
      <c r="B222" s="9"/>
      <c r="C222" s="9"/>
      <c r="D222" s="34"/>
      <c r="E222" s="9"/>
      <c r="F222" s="9"/>
      <c r="G222" s="9"/>
      <c r="H222" s="9"/>
      <c r="I222" s="9"/>
      <c r="J222" s="9"/>
      <c r="K222" s="9"/>
      <c r="L222" s="9"/>
    </row>
    <row r="223" spans="1:12" x14ac:dyDescent="0.25">
      <c r="A223" s="9"/>
      <c r="B223" s="9"/>
      <c r="C223" s="9"/>
      <c r="D223" s="34"/>
      <c r="E223" s="9"/>
      <c r="F223" s="9"/>
      <c r="G223" s="9"/>
      <c r="H223" s="9"/>
      <c r="I223" s="9"/>
      <c r="J223" s="9"/>
      <c r="K223" s="9"/>
      <c r="L223" s="9"/>
    </row>
    <row r="224" spans="1:12" x14ac:dyDescent="0.25">
      <c r="A224" s="9"/>
      <c r="B224" s="9"/>
      <c r="C224" s="9"/>
      <c r="D224" s="34"/>
      <c r="E224" s="9"/>
      <c r="F224" s="9"/>
      <c r="G224" s="9"/>
      <c r="H224" s="9"/>
      <c r="I224" s="9"/>
      <c r="J224" s="9"/>
      <c r="K224" s="9"/>
      <c r="L224" s="9"/>
    </row>
    <row r="225" spans="4:11" s="9" customFormat="1" x14ac:dyDescent="0.25">
      <c r="D225" s="34"/>
    </row>
    <row r="226" spans="4:11" s="9" customFormat="1" x14ac:dyDescent="0.25">
      <c r="D226" s="34"/>
    </row>
    <row r="227" spans="4:11" s="9" customFormat="1" x14ac:dyDescent="0.25">
      <c r="D227" s="34"/>
    </row>
    <row r="228" spans="4:11" s="9" customFormat="1" x14ac:dyDescent="0.25">
      <c r="D228" s="34"/>
    </row>
    <row r="229" spans="4:11" s="9" customFormat="1" x14ac:dyDescent="0.25">
      <c r="D229" s="34"/>
    </row>
    <row r="230" spans="4:11" s="9" customFormat="1" x14ac:dyDescent="0.25">
      <c r="D230" s="34"/>
    </row>
    <row r="231" spans="4:11" s="9" customFormat="1" x14ac:dyDescent="0.25">
      <c r="D231" s="34"/>
    </row>
    <row r="232" spans="4:11" s="9" customFormat="1" x14ac:dyDescent="0.25">
      <c r="D232" s="34"/>
      <c r="H232" s="55"/>
      <c r="I232" s="55"/>
      <c r="J232" s="55"/>
      <c r="K232" s="55"/>
    </row>
    <row r="233" spans="4:11" s="9" customFormat="1" x14ac:dyDescent="0.25">
      <c r="D233" s="34"/>
      <c r="H233" s="55"/>
      <c r="I233" s="55"/>
      <c r="J233" s="55"/>
      <c r="K233" s="55"/>
    </row>
    <row r="234" spans="4:11" s="9" customFormat="1" x14ac:dyDescent="0.25">
      <c r="D234" s="34"/>
      <c r="H234" s="55"/>
      <c r="I234" s="237"/>
      <c r="J234" s="55"/>
      <c r="K234" s="55"/>
    </row>
    <row r="235" spans="4:11" s="9" customFormat="1" x14ac:dyDescent="0.25">
      <c r="D235" s="34"/>
      <c r="H235" s="55"/>
      <c r="I235" s="237"/>
      <c r="J235" s="55"/>
      <c r="K235" s="55"/>
    </row>
    <row r="236" spans="4:11" s="9" customFormat="1" x14ac:dyDescent="0.25">
      <c r="D236" s="34"/>
      <c r="H236" s="55"/>
      <c r="I236" s="237"/>
      <c r="J236" s="55"/>
      <c r="K236" s="55"/>
    </row>
    <row r="237" spans="4:11" s="9" customFormat="1" x14ac:dyDescent="0.25">
      <c r="D237" s="34"/>
      <c r="H237" s="55"/>
      <c r="I237" s="237"/>
      <c r="J237" s="55"/>
      <c r="K237" s="55"/>
    </row>
    <row r="238" spans="4:11" s="9" customFormat="1" x14ac:dyDescent="0.25">
      <c r="D238" s="34"/>
      <c r="H238" s="55"/>
      <c r="I238" s="237"/>
      <c r="J238" s="55"/>
      <c r="K238" s="55"/>
    </row>
    <row r="239" spans="4:11" s="9" customFormat="1" x14ac:dyDescent="0.25">
      <c r="D239" s="34"/>
      <c r="H239" s="55"/>
      <c r="I239" s="237"/>
      <c r="J239" s="55"/>
      <c r="K239" s="55"/>
    </row>
    <row r="240" spans="4:11" s="9" customFormat="1" x14ac:dyDescent="0.25">
      <c r="D240" s="34"/>
      <c r="H240" s="55"/>
      <c r="I240" s="237"/>
      <c r="J240" s="55"/>
      <c r="K240" s="55"/>
    </row>
    <row r="241" spans="4:11" s="9" customFormat="1" x14ac:dyDescent="0.25">
      <c r="D241" s="34"/>
      <c r="H241" s="55"/>
      <c r="I241" s="237"/>
      <c r="J241" s="55"/>
      <c r="K241" s="55"/>
    </row>
    <row r="242" spans="4:11" s="9" customFormat="1" x14ac:dyDescent="0.25">
      <c r="D242" s="34"/>
      <c r="H242" s="55"/>
      <c r="I242" s="237"/>
      <c r="J242" s="55"/>
      <c r="K242" s="55"/>
    </row>
    <row r="243" spans="4:11" s="9" customFormat="1" x14ac:dyDescent="0.25">
      <c r="D243" s="34"/>
      <c r="H243" s="55"/>
      <c r="I243" s="237"/>
      <c r="J243" s="55"/>
      <c r="K243" s="55"/>
    </row>
    <row r="244" spans="4:11" s="9" customFormat="1" x14ac:dyDescent="0.25">
      <c r="D244" s="34"/>
      <c r="H244" s="55"/>
      <c r="I244" s="237"/>
      <c r="J244" s="55"/>
      <c r="K244" s="55"/>
    </row>
    <row r="245" spans="4:11" s="9" customFormat="1" x14ac:dyDescent="0.25">
      <c r="D245" s="34"/>
      <c r="H245" s="55"/>
      <c r="I245" s="237"/>
      <c r="J245" s="55"/>
      <c r="K245" s="55"/>
    </row>
    <row r="246" spans="4:11" s="9" customFormat="1" x14ac:dyDescent="0.25">
      <c r="D246" s="34"/>
      <c r="H246" s="55"/>
      <c r="I246" s="237"/>
      <c r="J246" s="55"/>
      <c r="K246" s="55"/>
    </row>
    <row r="247" spans="4:11" s="9" customFormat="1" x14ac:dyDescent="0.25">
      <c r="D247" s="34"/>
      <c r="H247" s="55"/>
      <c r="I247" s="237"/>
      <c r="J247" s="55"/>
      <c r="K247" s="55"/>
    </row>
    <row r="248" spans="4:11" s="9" customFormat="1" x14ac:dyDescent="0.25">
      <c r="D248" s="34"/>
      <c r="H248" s="55"/>
      <c r="I248" s="237"/>
      <c r="J248" s="55"/>
      <c r="K248" s="55"/>
    </row>
    <row r="249" spans="4:11" s="9" customFormat="1" x14ac:dyDescent="0.25">
      <c r="D249" s="34"/>
      <c r="H249" s="55"/>
      <c r="I249" s="237"/>
      <c r="J249" s="55"/>
      <c r="K249" s="55"/>
    </row>
    <row r="250" spans="4:11" s="9" customFormat="1" x14ac:dyDescent="0.25">
      <c r="D250" s="34"/>
      <c r="H250" s="55"/>
      <c r="I250" s="237"/>
      <c r="J250" s="55"/>
      <c r="K250" s="55"/>
    </row>
    <row r="251" spans="4:11" s="9" customFormat="1" x14ac:dyDescent="0.25">
      <c r="D251" s="34"/>
      <c r="H251" s="55"/>
      <c r="I251" s="237"/>
      <c r="J251" s="55"/>
      <c r="K251" s="55"/>
    </row>
    <row r="252" spans="4:11" s="9" customFormat="1" x14ac:dyDescent="0.25">
      <c r="D252" s="34"/>
      <c r="H252" s="55"/>
      <c r="I252" s="237"/>
      <c r="J252" s="55"/>
      <c r="K252" s="55"/>
    </row>
    <row r="253" spans="4:11" s="9" customFormat="1" x14ac:dyDescent="0.25">
      <c r="D253" s="34"/>
      <c r="H253" s="55"/>
      <c r="I253" s="237"/>
      <c r="J253" s="55"/>
      <c r="K253" s="55"/>
    </row>
    <row r="254" spans="4:11" s="9" customFormat="1" x14ac:dyDescent="0.25">
      <c r="D254" s="34"/>
      <c r="H254" s="55"/>
      <c r="I254" s="237"/>
      <c r="J254" s="55"/>
      <c r="K254" s="55"/>
    </row>
    <row r="255" spans="4:11" s="9" customFormat="1" x14ac:dyDescent="0.25">
      <c r="D255" s="34"/>
      <c r="H255" s="55"/>
      <c r="I255" s="237"/>
      <c r="J255" s="55"/>
      <c r="K255" s="55"/>
    </row>
    <row r="256" spans="4:11" s="9" customFormat="1" x14ac:dyDescent="0.25">
      <c r="D256" s="34"/>
      <c r="H256" s="55"/>
      <c r="I256" s="237"/>
      <c r="J256" s="55"/>
      <c r="K256" s="55"/>
    </row>
    <row r="257" spans="4:11" s="9" customFormat="1" x14ac:dyDescent="0.25">
      <c r="D257" s="34"/>
      <c r="H257" s="55"/>
      <c r="I257" s="237"/>
      <c r="J257" s="55"/>
      <c r="K257" s="55"/>
    </row>
    <row r="258" spans="4:11" s="9" customFormat="1" x14ac:dyDescent="0.25">
      <c r="D258" s="34"/>
      <c r="H258" s="55"/>
      <c r="I258" s="237"/>
      <c r="J258" s="55"/>
      <c r="K258" s="55"/>
    </row>
    <row r="259" spans="4:11" s="9" customFormat="1" x14ac:dyDescent="0.25">
      <c r="D259" s="34"/>
      <c r="H259" s="55"/>
      <c r="I259" s="237"/>
      <c r="J259" s="55"/>
      <c r="K259" s="55"/>
    </row>
    <row r="260" spans="4:11" s="9" customFormat="1" x14ac:dyDescent="0.25">
      <c r="D260" s="34"/>
      <c r="H260" s="55"/>
      <c r="I260" s="237"/>
      <c r="J260" s="55"/>
      <c r="K260" s="55"/>
    </row>
    <row r="261" spans="4:11" s="9" customFormat="1" x14ac:dyDescent="0.25">
      <c r="D261" s="34"/>
      <c r="H261" s="55"/>
      <c r="I261" s="237"/>
      <c r="J261" s="55"/>
      <c r="K261" s="55"/>
    </row>
    <row r="262" spans="4:11" s="9" customFormat="1" x14ac:dyDescent="0.25">
      <c r="D262" s="34"/>
      <c r="H262" s="55"/>
      <c r="I262" s="237"/>
      <c r="J262" s="55"/>
      <c r="K262" s="55"/>
    </row>
    <row r="263" spans="4:11" s="9" customFormat="1" x14ac:dyDescent="0.25">
      <c r="D263" s="34"/>
      <c r="H263" s="55"/>
      <c r="I263" s="237"/>
      <c r="J263" s="55"/>
      <c r="K263" s="55"/>
    </row>
    <row r="264" spans="4:11" s="9" customFormat="1" x14ac:dyDescent="0.25">
      <c r="D264" s="34"/>
      <c r="H264" s="55"/>
      <c r="I264" s="237"/>
      <c r="J264" s="55"/>
      <c r="K264" s="55"/>
    </row>
    <row r="265" spans="4:11" s="9" customFormat="1" x14ac:dyDescent="0.25">
      <c r="D265" s="34"/>
      <c r="H265" s="55"/>
      <c r="I265" s="237"/>
      <c r="J265" s="55"/>
      <c r="K265" s="55"/>
    </row>
    <row r="266" spans="4:11" s="9" customFormat="1" x14ac:dyDescent="0.25">
      <c r="D266" s="34"/>
      <c r="H266" s="55"/>
      <c r="I266" s="237"/>
      <c r="J266" s="55"/>
      <c r="K266" s="55"/>
    </row>
    <row r="267" spans="4:11" s="9" customFormat="1" x14ac:dyDescent="0.25">
      <c r="D267" s="34"/>
      <c r="H267" s="55"/>
      <c r="I267" s="237"/>
      <c r="J267" s="55"/>
      <c r="K267" s="55"/>
    </row>
    <row r="268" spans="4:11" s="9" customFormat="1" x14ac:dyDescent="0.25">
      <c r="D268" s="34"/>
      <c r="H268" s="55"/>
      <c r="I268" s="237"/>
      <c r="J268" s="55"/>
      <c r="K268" s="55"/>
    </row>
    <row r="269" spans="4:11" s="9" customFormat="1" x14ac:dyDescent="0.25">
      <c r="D269" s="34"/>
      <c r="H269" s="55"/>
      <c r="I269" s="237"/>
      <c r="J269" s="55"/>
      <c r="K269" s="55"/>
    </row>
    <row r="270" spans="4:11" s="9" customFormat="1" x14ac:dyDescent="0.25">
      <c r="D270" s="34"/>
      <c r="H270" s="55"/>
      <c r="I270" s="237"/>
      <c r="J270" s="55"/>
      <c r="K270" s="55"/>
    </row>
    <row r="271" spans="4:11" s="9" customFormat="1" x14ac:dyDescent="0.25">
      <c r="D271" s="34"/>
      <c r="H271" s="55"/>
      <c r="I271" s="237"/>
      <c r="J271" s="55"/>
      <c r="K271" s="55"/>
    </row>
    <row r="272" spans="4:11" s="9" customFormat="1" x14ac:dyDescent="0.25">
      <c r="D272" s="34"/>
      <c r="H272" s="55"/>
      <c r="I272" s="237"/>
      <c r="J272" s="55"/>
      <c r="K272" s="55"/>
    </row>
    <row r="273" spans="4:11" s="9" customFormat="1" x14ac:dyDescent="0.25">
      <c r="D273" s="34"/>
      <c r="H273" s="55"/>
      <c r="I273" s="237"/>
      <c r="J273" s="55"/>
      <c r="K273" s="55"/>
    </row>
    <row r="274" spans="4:11" s="9" customFormat="1" x14ac:dyDescent="0.25">
      <c r="D274" s="34"/>
      <c r="H274" s="55"/>
      <c r="I274" s="237"/>
      <c r="J274" s="55"/>
      <c r="K274" s="55"/>
    </row>
    <row r="275" spans="4:11" s="9" customFormat="1" x14ac:dyDescent="0.25">
      <c r="D275" s="34"/>
      <c r="H275" s="55"/>
      <c r="I275" s="237"/>
      <c r="J275" s="55"/>
      <c r="K275" s="55"/>
    </row>
    <row r="276" spans="4:11" s="9" customFormat="1" x14ac:dyDescent="0.25">
      <c r="D276" s="34"/>
      <c r="H276" s="55"/>
      <c r="I276" s="237"/>
      <c r="J276" s="55"/>
      <c r="K276" s="55"/>
    </row>
    <row r="277" spans="4:11" s="9" customFormat="1" x14ac:dyDescent="0.25">
      <c r="D277" s="34"/>
      <c r="H277" s="55"/>
      <c r="I277" s="237"/>
      <c r="J277" s="55"/>
      <c r="K277" s="55"/>
    </row>
    <row r="278" spans="4:11" s="9" customFormat="1" x14ac:dyDescent="0.25">
      <c r="D278" s="34"/>
      <c r="H278" s="55"/>
      <c r="I278" s="237"/>
      <c r="J278" s="55"/>
      <c r="K278" s="55"/>
    </row>
    <row r="279" spans="4:11" s="9" customFormat="1" x14ac:dyDescent="0.25">
      <c r="D279" s="34"/>
      <c r="H279" s="55"/>
      <c r="I279" s="237"/>
      <c r="J279" s="55"/>
      <c r="K279" s="55"/>
    </row>
    <row r="280" spans="4:11" s="9" customFormat="1" x14ac:dyDescent="0.25">
      <c r="D280" s="34"/>
      <c r="H280" s="55"/>
      <c r="I280" s="237"/>
      <c r="J280" s="55"/>
      <c r="K280" s="55"/>
    </row>
    <row r="281" spans="4:11" s="9" customFormat="1" x14ac:dyDescent="0.25">
      <c r="D281" s="34"/>
      <c r="H281" s="55"/>
      <c r="I281" s="237"/>
      <c r="J281" s="55"/>
      <c r="K281" s="55"/>
    </row>
    <row r="282" spans="4:11" s="9" customFormat="1" x14ac:dyDescent="0.25">
      <c r="D282" s="34"/>
      <c r="H282" s="55"/>
      <c r="I282" s="237"/>
      <c r="J282" s="55"/>
      <c r="K282" s="55"/>
    </row>
    <row r="283" spans="4:11" s="9" customFormat="1" x14ac:dyDescent="0.25">
      <c r="D283" s="34"/>
      <c r="H283" s="55"/>
      <c r="I283" s="237"/>
      <c r="J283" s="55"/>
      <c r="K283" s="55"/>
    </row>
    <row r="284" spans="4:11" s="9" customFormat="1" x14ac:dyDescent="0.25">
      <c r="D284" s="34"/>
      <c r="H284" s="55"/>
      <c r="I284" s="237"/>
      <c r="J284" s="55"/>
      <c r="K284" s="55"/>
    </row>
    <row r="285" spans="4:11" s="9" customFormat="1" x14ac:dyDescent="0.25">
      <c r="D285" s="34"/>
      <c r="H285" s="55"/>
      <c r="I285" s="237"/>
      <c r="J285" s="55"/>
      <c r="K285" s="55"/>
    </row>
    <row r="286" spans="4:11" s="9" customFormat="1" x14ac:dyDescent="0.25">
      <c r="D286" s="34"/>
      <c r="H286" s="55"/>
      <c r="I286" s="237"/>
      <c r="J286" s="55"/>
      <c r="K286" s="55"/>
    </row>
    <row r="287" spans="4:11" s="9" customFormat="1" x14ac:dyDescent="0.25">
      <c r="D287" s="34"/>
      <c r="H287" s="55"/>
      <c r="I287" s="237"/>
      <c r="J287" s="55"/>
      <c r="K287" s="55"/>
    </row>
    <row r="288" spans="4:11" s="9" customFormat="1" x14ac:dyDescent="0.25">
      <c r="D288" s="34"/>
      <c r="H288" s="55"/>
      <c r="I288" s="237"/>
      <c r="J288" s="55"/>
      <c r="K288" s="55"/>
    </row>
    <row r="289" spans="4:11" s="9" customFormat="1" x14ac:dyDescent="0.25">
      <c r="D289" s="34"/>
      <c r="H289" s="55"/>
      <c r="I289" s="237"/>
      <c r="J289" s="55"/>
      <c r="K289" s="55"/>
    </row>
    <row r="290" spans="4:11" s="9" customFormat="1" x14ac:dyDescent="0.25">
      <c r="D290" s="34"/>
      <c r="H290" s="55"/>
      <c r="I290" s="237"/>
      <c r="J290" s="55"/>
      <c r="K290" s="55"/>
    </row>
    <row r="291" spans="4:11" s="9" customFormat="1" x14ac:dyDescent="0.25">
      <c r="D291" s="34"/>
      <c r="H291" s="55"/>
      <c r="I291" s="237"/>
      <c r="J291" s="55"/>
      <c r="K291" s="55"/>
    </row>
    <row r="292" spans="4:11" s="9" customFormat="1" x14ac:dyDescent="0.25">
      <c r="D292" s="34"/>
      <c r="H292" s="55"/>
      <c r="I292" s="237"/>
      <c r="J292" s="55"/>
      <c r="K292" s="55"/>
    </row>
    <row r="293" spans="4:11" s="9" customFormat="1" x14ac:dyDescent="0.25">
      <c r="D293" s="34"/>
      <c r="H293" s="55"/>
      <c r="I293" s="237"/>
      <c r="J293" s="55"/>
      <c r="K293" s="55"/>
    </row>
    <row r="294" spans="4:11" s="9" customFormat="1" x14ac:dyDescent="0.25">
      <c r="D294" s="34"/>
      <c r="H294" s="55"/>
      <c r="I294" s="237"/>
      <c r="J294" s="55"/>
      <c r="K294" s="55"/>
    </row>
    <row r="295" spans="4:11" s="9" customFormat="1" x14ac:dyDescent="0.25">
      <c r="D295" s="34"/>
      <c r="H295" s="55"/>
      <c r="I295" s="237"/>
      <c r="J295" s="55"/>
      <c r="K295" s="55"/>
    </row>
    <row r="296" spans="4:11" s="9" customFormat="1" x14ac:dyDescent="0.25">
      <c r="D296" s="34"/>
      <c r="H296" s="55"/>
      <c r="I296" s="237"/>
      <c r="J296" s="55"/>
      <c r="K296" s="55"/>
    </row>
    <row r="297" spans="4:11" s="9" customFormat="1" x14ac:dyDescent="0.25">
      <c r="D297" s="34"/>
      <c r="H297" s="55"/>
      <c r="I297" s="237"/>
      <c r="J297" s="55"/>
      <c r="K297" s="55"/>
    </row>
    <row r="298" spans="4:11" s="9" customFormat="1" x14ac:dyDescent="0.25">
      <c r="D298" s="34"/>
      <c r="H298" s="55"/>
      <c r="I298" s="237"/>
      <c r="J298" s="55"/>
      <c r="K298" s="55"/>
    </row>
    <row r="299" spans="4:11" s="9" customFormat="1" x14ac:dyDescent="0.25">
      <c r="D299" s="34"/>
      <c r="H299" s="55"/>
      <c r="I299" s="237"/>
      <c r="J299" s="55"/>
      <c r="K299" s="55"/>
    </row>
    <row r="300" spans="4:11" s="9" customFormat="1" x14ac:dyDescent="0.25">
      <c r="D300" s="34"/>
      <c r="H300" s="55"/>
      <c r="I300" s="237"/>
      <c r="J300" s="55"/>
      <c r="K300" s="55"/>
    </row>
    <row r="301" spans="4:11" s="9" customFormat="1" x14ac:dyDescent="0.25">
      <c r="D301" s="34"/>
      <c r="H301" s="55"/>
      <c r="I301" s="237"/>
      <c r="J301" s="55"/>
      <c r="K301" s="55"/>
    </row>
    <row r="302" spans="4:11" s="9" customFormat="1" x14ac:dyDescent="0.25">
      <c r="D302" s="34"/>
      <c r="H302" s="55"/>
      <c r="I302" s="237"/>
      <c r="J302" s="55"/>
      <c r="K302" s="55"/>
    </row>
    <row r="303" spans="4:11" s="9" customFormat="1" x14ac:dyDescent="0.25">
      <c r="D303" s="34"/>
      <c r="H303" s="55"/>
      <c r="I303" s="237"/>
      <c r="J303" s="55"/>
      <c r="K303" s="55"/>
    </row>
    <row r="304" spans="4:11" s="9" customFormat="1" x14ac:dyDescent="0.25">
      <c r="D304" s="34"/>
      <c r="H304" s="55"/>
      <c r="I304" s="237"/>
      <c r="J304" s="55"/>
      <c r="K304" s="55"/>
    </row>
    <row r="305" spans="4:11" s="9" customFormat="1" x14ac:dyDescent="0.25">
      <c r="D305" s="34"/>
      <c r="H305" s="55"/>
      <c r="I305" s="237"/>
      <c r="J305" s="55"/>
      <c r="K305" s="55"/>
    </row>
    <row r="306" spans="4:11" s="9" customFormat="1" x14ac:dyDescent="0.25">
      <c r="D306" s="34"/>
      <c r="I306" s="236"/>
    </row>
    <row r="307" spans="4:11" s="9" customFormat="1" x14ac:dyDescent="0.25">
      <c r="D307" s="34"/>
      <c r="I307" s="52"/>
    </row>
    <row r="308" spans="4:11" s="9" customFormat="1" x14ac:dyDescent="0.25">
      <c r="D308" s="34"/>
      <c r="I308" s="52"/>
    </row>
    <row r="309" spans="4:11" s="9" customFormat="1" x14ac:dyDescent="0.25">
      <c r="D309" s="34"/>
      <c r="I309" s="52"/>
    </row>
    <row r="310" spans="4:11" s="9" customFormat="1" x14ac:dyDescent="0.25">
      <c r="D310" s="34"/>
      <c r="I310" s="52"/>
    </row>
    <row r="311" spans="4:11" s="9" customFormat="1" x14ac:dyDescent="0.25">
      <c r="D311" s="34"/>
      <c r="I311" s="52"/>
    </row>
    <row r="312" spans="4:11" s="9" customFormat="1" x14ac:dyDescent="0.25">
      <c r="D312" s="34"/>
      <c r="I312" s="52"/>
    </row>
    <row r="313" spans="4:11" s="9" customFormat="1" x14ac:dyDescent="0.25">
      <c r="D313" s="34"/>
      <c r="I313" s="52"/>
    </row>
    <row r="314" spans="4:11" s="9" customFormat="1" x14ac:dyDescent="0.25">
      <c r="D314" s="34"/>
      <c r="I314" s="52"/>
    </row>
    <row r="315" spans="4:11" s="9" customFormat="1" x14ac:dyDescent="0.25">
      <c r="D315" s="34"/>
      <c r="I315" s="52"/>
    </row>
    <row r="316" spans="4:11" s="9" customFormat="1" x14ac:dyDescent="0.25">
      <c r="D316" s="34"/>
      <c r="I316" s="52"/>
    </row>
    <row r="317" spans="4:11" s="9" customFormat="1" x14ac:dyDescent="0.25">
      <c r="D317" s="34"/>
      <c r="I317" s="52"/>
    </row>
    <row r="318" spans="4:11" s="9" customFormat="1" x14ac:dyDescent="0.25">
      <c r="D318" s="34"/>
      <c r="I318" s="52"/>
    </row>
    <row r="319" spans="4:11" s="9" customFormat="1" x14ac:dyDescent="0.25">
      <c r="D319" s="34"/>
      <c r="I319" s="52"/>
    </row>
    <row r="320" spans="4:11" s="9" customFormat="1" x14ac:dyDescent="0.25">
      <c r="D320" s="34"/>
      <c r="I320" s="52"/>
    </row>
    <row r="321" spans="4:9" s="9" customFormat="1" x14ac:dyDescent="0.25">
      <c r="D321" s="34"/>
      <c r="I321" s="52"/>
    </row>
    <row r="322" spans="4:9" s="9" customFormat="1" x14ac:dyDescent="0.25">
      <c r="D322" s="34"/>
      <c r="I322" s="52"/>
    </row>
    <row r="323" spans="4:9" s="9" customFormat="1" x14ac:dyDescent="0.25">
      <c r="D323" s="34"/>
      <c r="I323" s="52"/>
    </row>
    <row r="324" spans="4:9" s="9" customFormat="1" x14ac:dyDescent="0.25">
      <c r="D324" s="34"/>
      <c r="I324" s="52"/>
    </row>
    <row r="325" spans="4:9" s="9" customFormat="1" x14ac:dyDescent="0.25">
      <c r="D325" s="34"/>
      <c r="I325" s="52"/>
    </row>
    <row r="326" spans="4:9" s="9" customFormat="1" x14ac:dyDescent="0.25">
      <c r="D326" s="34"/>
      <c r="I326" s="52"/>
    </row>
    <row r="327" spans="4:9" s="9" customFormat="1" x14ac:dyDescent="0.25">
      <c r="D327" s="34"/>
      <c r="I327" s="52"/>
    </row>
    <row r="328" spans="4:9" s="9" customFormat="1" x14ac:dyDescent="0.25">
      <c r="D328" s="34"/>
      <c r="I328" s="52"/>
    </row>
    <row r="329" spans="4:9" s="9" customFormat="1" x14ac:dyDescent="0.25">
      <c r="D329" s="34"/>
      <c r="I329" s="52"/>
    </row>
    <row r="330" spans="4:9" s="9" customFormat="1" x14ac:dyDescent="0.25">
      <c r="D330" s="34"/>
      <c r="I330" s="52"/>
    </row>
    <row r="331" spans="4:9" s="9" customFormat="1" x14ac:dyDescent="0.25">
      <c r="D331" s="34"/>
      <c r="I331" s="52"/>
    </row>
    <row r="332" spans="4:9" s="9" customFormat="1" x14ac:dyDescent="0.25">
      <c r="D332" s="34"/>
      <c r="I332" s="52"/>
    </row>
    <row r="333" spans="4:9" s="9" customFormat="1" x14ac:dyDescent="0.25">
      <c r="D333" s="34"/>
      <c r="I333" s="52"/>
    </row>
    <row r="334" spans="4:9" s="9" customFormat="1" x14ac:dyDescent="0.25">
      <c r="D334" s="34"/>
      <c r="I334" s="52"/>
    </row>
    <row r="335" spans="4:9" s="9" customFormat="1" x14ac:dyDescent="0.25">
      <c r="D335" s="34"/>
      <c r="I335" s="52"/>
    </row>
    <row r="336" spans="4:9" s="9" customFormat="1" x14ac:dyDescent="0.25">
      <c r="D336" s="34"/>
      <c r="I336" s="52"/>
    </row>
    <row r="337" spans="4:9" s="9" customFormat="1" x14ac:dyDescent="0.25">
      <c r="D337" s="34"/>
      <c r="I337" s="52"/>
    </row>
    <row r="338" spans="4:9" s="9" customFormat="1" x14ac:dyDescent="0.25">
      <c r="D338" s="34"/>
      <c r="I338" s="52"/>
    </row>
    <row r="339" spans="4:9" s="9" customFormat="1" x14ac:dyDescent="0.25">
      <c r="D339" s="34"/>
      <c r="I339" s="52"/>
    </row>
    <row r="340" spans="4:9" s="9" customFormat="1" x14ac:dyDescent="0.25">
      <c r="D340" s="34"/>
      <c r="I340" s="52"/>
    </row>
    <row r="341" spans="4:9" s="9" customFormat="1" x14ac:dyDescent="0.25">
      <c r="D341" s="34"/>
      <c r="I341" s="52"/>
    </row>
    <row r="342" spans="4:9" s="9" customFormat="1" x14ac:dyDescent="0.25">
      <c r="D342" s="34"/>
      <c r="I342" s="52"/>
    </row>
    <row r="343" spans="4:9" s="9" customFormat="1" x14ac:dyDescent="0.25">
      <c r="D343" s="34"/>
      <c r="I343" s="52"/>
    </row>
    <row r="344" spans="4:9" s="9" customFormat="1" x14ac:dyDescent="0.25">
      <c r="D344" s="34"/>
      <c r="I344" s="52"/>
    </row>
    <row r="345" spans="4:9" s="9" customFormat="1" x14ac:dyDescent="0.25">
      <c r="D345" s="34"/>
      <c r="I345" s="52"/>
    </row>
    <row r="346" spans="4:9" s="9" customFormat="1" x14ac:dyDescent="0.25">
      <c r="D346" s="34"/>
      <c r="I346" s="52"/>
    </row>
    <row r="347" spans="4:9" s="9" customFormat="1" x14ac:dyDescent="0.25">
      <c r="D347" s="34"/>
      <c r="I347" s="52"/>
    </row>
    <row r="348" spans="4:9" s="9" customFormat="1" x14ac:dyDescent="0.25">
      <c r="D348" s="34"/>
      <c r="I348" s="52"/>
    </row>
    <row r="349" spans="4:9" s="9" customFormat="1" x14ac:dyDescent="0.25">
      <c r="D349" s="34"/>
      <c r="I349" s="52"/>
    </row>
    <row r="350" spans="4:9" s="9" customFormat="1" x14ac:dyDescent="0.25">
      <c r="D350" s="34"/>
      <c r="I350" s="52"/>
    </row>
    <row r="351" spans="4:9" s="9" customFormat="1" x14ac:dyDescent="0.25">
      <c r="D351" s="34"/>
      <c r="I351" s="52"/>
    </row>
    <row r="352" spans="4:9" s="9" customFormat="1" x14ac:dyDescent="0.25">
      <c r="D352" s="34"/>
      <c r="I352" s="52"/>
    </row>
    <row r="353" spans="4:9" s="9" customFormat="1" x14ac:dyDescent="0.25">
      <c r="D353" s="34"/>
      <c r="I353" s="52"/>
    </row>
    <row r="354" spans="4:9" s="9" customFormat="1" x14ac:dyDescent="0.25">
      <c r="D354" s="34"/>
      <c r="I354" s="52"/>
    </row>
    <row r="355" spans="4:9" s="9" customFormat="1" x14ac:dyDescent="0.25">
      <c r="D355" s="34"/>
      <c r="I355" s="52"/>
    </row>
    <row r="356" spans="4:9" s="9" customFormat="1" x14ac:dyDescent="0.25">
      <c r="D356" s="34"/>
      <c r="I356" s="52"/>
    </row>
    <row r="357" spans="4:9" s="9" customFormat="1" x14ac:dyDescent="0.25">
      <c r="D357" s="34"/>
      <c r="I357" s="52"/>
    </row>
    <row r="358" spans="4:9" s="9" customFormat="1" x14ac:dyDescent="0.25">
      <c r="D358" s="34"/>
      <c r="I358" s="52"/>
    </row>
    <row r="359" spans="4:9" s="9" customFormat="1" x14ac:dyDescent="0.25">
      <c r="D359" s="34"/>
      <c r="I359" s="52"/>
    </row>
    <row r="360" spans="4:9" s="9" customFormat="1" x14ac:dyDescent="0.25">
      <c r="D360" s="34"/>
      <c r="I360" s="52"/>
    </row>
    <row r="361" spans="4:9" s="9" customFormat="1" x14ac:dyDescent="0.25">
      <c r="D361" s="34"/>
      <c r="I361" s="52"/>
    </row>
    <row r="362" spans="4:9" s="9" customFormat="1" x14ac:dyDescent="0.25">
      <c r="D362" s="34"/>
      <c r="I362" s="52"/>
    </row>
    <row r="363" spans="4:9" s="9" customFormat="1" x14ac:dyDescent="0.25">
      <c r="D363" s="34"/>
      <c r="I363" s="52"/>
    </row>
    <row r="364" spans="4:9" s="9" customFormat="1" x14ac:dyDescent="0.25">
      <c r="D364" s="34"/>
      <c r="I364" s="52"/>
    </row>
    <row r="365" spans="4:9" s="9" customFormat="1" x14ac:dyDescent="0.25">
      <c r="D365" s="34"/>
      <c r="I365" s="52"/>
    </row>
    <row r="366" spans="4:9" s="9" customFormat="1" x14ac:dyDescent="0.25">
      <c r="D366" s="34"/>
      <c r="I366" s="52"/>
    </row>
    <row r="367" spans="4:9" s="9" customFormat="1" x14ac:dyDescent="0.25">
      <c r="D367" s="34"/>
      <c r="I367" s="52"/>
    </row>
    <row r="368" spans="4:9" s="9" customFormat="1" x14ac:dyDescent="0.25">
      <c r="D368" s="34"/>
      <c r="I368" s="52"/>
    </row>
    <row r="369" spans="4:9" s="9" customFormat="1" x14ac:dyDescent="0.25">
      <c r="D369" s="34"/>
      <c r="I369" s="52"/>
    </row>
    <row r="370" spans="4:9" s="9" customFormat="1" x14ac:dyDescent="0.25">
      <c r="D370" s="34"/>
      <c r="I370" s="52"/>
    </row>
    <row r="371" spans="4:9" s="9" customFormat="1" x14ac:dyDescent="0.25">
      <c r="D371" s="34"/>
      <c r="I371" s="52"/>
    </row>
    <row r="372" spans="4:9" s="9" customFormat="1" x14ac:dyDescent="0.25">
      <c r="D372" s="34"/>
      <c r="I372" s="52"/>
    </row>
    <row r="373" spans="4:9" s="9" customFormat="1" x14ac:dyDescent="0.25">
      <c r="D373" s="34"/>
      <c r="I373" s="52"/>
    </row>
    <row r="374" spans="4:9" s="9" customFormat="1" x14ac:dyDescent="0.25">
      <c r="D374" s="34"/>
      <c r="I374" s="52"/>
    </row>
    <row r="375" spans="4:9" s="9" customFormat="1" x14ac:dyDescent="0.25">
      <c r="D375" s="34"/>
      <c r="I375" s="52"/>
    </row>
    <row r="376" spans="4:9" s="9" customFormat="1" x14ac:dyDescent="0.25">
      <c r="D376" s="34"/>
      <c r="I376" s="52"/>
    </row>
    <row r="377" spans="4:9" s="9" customFormat="1" x14ac:dyDescent="0.25">
      <c r="D377" s="34"/>
      <c r="I377" s="52"/>
    </row>
    <row r="378" spans="4:9" s="9" customFormat="1" x14ac:dyDescent="0.25">
      <c r="D378" s="34"/>
      <c r="I378" s="52"/>
    </row>
    <row r="379" spans="4:9" s="9" customFormat="1" x14ac:dyDescent="0.25">
      <c r="D379" s="34"/>
      <c r="I379" s="52"/>
    </row>
    <row r="380" spans="4:9" s="9" customFormat="1" x14ac:dyDescent="0.25">
      <c r="D380" s="34"/>
      <c r="I380" s="52"/>
    </row>
    <row r="381" spans="4:9" s="9" customFormat="1" x14ac:dyDescent="0.25">
      <c r="D381" s="34"/>
      <c r="I381" s="52"/>
    </row>
    <row r="382" spans="4:9" s="9" customFormat="1" x14ac:dyDescent="0.25">
      <c r="D382" s="34"/>
      <c r="I382" s="52"/>
    </row>
    <row r="383" spans="4:9" s="9" customFormat="1" x14ac:dyDescent="0.25">
      <c r="D383" s="34"/>
      <c r="I383" s="52"/>
    </row>
    <row r="384" spans="4:9" s="9" customFormat="1" x14ac:dyDescent="0.25">
      <c r="D384" s="34"/>
      <c r="I384" s="52"/>
    </row>
    <row r="385" spans="4:9" s="9" customFormat="1" x14ac:dyDescent="0.25">
      <c r="D385" s="34"/>
      <c r="I385" s="52"/>
    </row>
    <row r="386" spans="4:9" s="9" customFormat="1" x14ac:dyDescent="0.25">
      <c r="D386" s="34"/>
      <c r="I386" s="52"/>
    </row>
    <row r="387" spans="4:9" s="9" customFormat="1" x14ac:dyDescent="0.25">
      <c r="D387" s="34"/>
      <c r="I387" s="52"/>
    </row>
    <row r="388" spans="4:9" s="9" customFormat="1" x14ac:dyDescent="0.25">
      <c r="D388" s="34"/>
      <c r="I388" s="52"/>
    </row>
    <row r="389" spans="4:9" s="9" customFormat="1" x14ac:dyDescent="0.25">
      <c r="D389" s="34"/>
      <c r="I389" s="52"/>
    </row>
    <row r="390" spans="4:9" s="9" customFormat="1" x14ac:dyDescent="0.25">
      <c r="D390" s="34"/>
      <c r="I390" s="52"/>
    </row>
    <row r="391" spans="4:9" s="9" customFormat="1" x14ac:dyDescent="0.25">
      <c r="D391" s="34"/>
      <c r="I391" s="52"/>
    </row>
    <row r="392" spans="4:9" s="9" customFormat="1" x14ac:dyDescent="0.25">
      <c r="D392" s="34"/>
      <c r="I392" s="52"/>
    </row>
    <row r="393" spans="4:9" s="9" customFormat="1" x14ac:dyDescent="0.25">
      <c r="D393" s="34"/>
      <c r="I393" s="52"/>
    </row>
    <row r="394" spans="4:9" s="9" customFormat="1" x14ac:dyDescent="0.25">
      <c r="D394" s="34"/>
      <c r="I394" s="52"/>
    </row>
    <row r="395" spans="4:9" s="9" customFormat="1" x14ac:dyDescent="0.25">
      <c r="D395" s="34"/>
      <c r="I395" s="52"/>
    </row>
    <row r="396" spans="4:9" s="9" customFormat="1" x14ac:dyDescent="0.25">
      <c r="D396" s="34"/>
      <c r="I396" s="52"/>
    </row>
    <row r="397" spans="4:9" s="9" customFormat="1" x14ac:dyDescent="0.25">
      <c r="D397" s="34"/>
      <c r="I397" s="52"/>
    </row>
    <row r="398" spans="4:9" s="9" customFormat="1" x14ac:dyDescent="0.25">
      <c r="D398" s="34"/>
      <c r="I398" s="52"/>
    </row>
    <row r="399" spans="4:9" s="9" customFormat="1" x14ac:dyDescent="0.25">
      <c r="D399" s="34"/>
      <c r="I399" s="52"/>
    </row>
    <row r="400" spans="4:9" s="9" customFormat="1" x14ac:dyDescent="0.25">
      <c r="D400" s="34"/>
      <c r="I400" s="52"/>
    </row>
    <row r="401" spans="4:9" s="9" customFormat="1" x14ac:dyDescent="0.25">
      <c r="D401" s="34"/>
      <c r="I401" s="52"/>
    </row>
    <row r="402" spans="4:9" s="9" customFormat="1" x14ac:dyDescent="0.25">
      <c r="D402" s="34"/>
      <c r="I402" s="52"/>
    </row>
    <row r="403" spans="4:9" s="9" customFormat="1" x14ac:dyDescent="0.25">
      <c r="D403" s="34"/>
      <c r="I403" s="52"/>
    </row>
    <row r="404" spans="4:9" s="9" customFormat="1" x14ac:dyDescent="0.25">
      <c r="D404" s="34"/>
      <c r="I404" s="52"/>
    </row>
    <row r="405" spans="4:9" s="9" customFormat="1" x14ac:dyDescent="0.25">
      <c r="D405" s="34"/>
      <c r="I405" s="52"/>
    </row>
    <row r="406" spans="4:9" s="9" customFormat="1" x14ac:dyDescent="0.25">
      <c r="D406" s="34"/>
      <c r="I406" s="52"/>
    </row>
    <row r="407" spans="4:9" s="9" customFormat="1" x14ac:dyDescent="0.25">
      <c r="D407" s="34"/>
      <c r="I407" s="52"/>
    </row>
    <row r="408" spans="4:9" s="9" customFormat="1" x14ac:dyDescent="0.25">
      <c r="D408" s="34"/>
      <c r="I408" s="52"/>
    </row>
    <row r="409" spans="4:9" s="9" customFormat="1" x14ac:dyDescent="0.25">
      <c r="D409" s="34"/>
      <c r="I409" s="52"/>
    </row>
    <row r="410" spans="4:9" s="9" customFormat="1" x14ac:dyDescent="0.25">
      <c r="D410" s="34"/>
      <c r="I410" s="52"/>
    </row>
    <row r="411" spans="4:9" s="9" customFormat="1" x14ac:dyDescent="0.25">
      <c r="D411" s="34"/>
      <c r="I411" s="52"/>
    </row>
    <row r="412" spans="4:9" s="9" customFormat="1" x14ac:dyDescent="0.25">
      <c r="D412" s="34"/>
      <c r="I412" s="52"/>
    </row>
    <row r="413" spans="4:9" s="9" customFormat="1" x14ac:dyDescent="0.25">
      <c r="D413" s="34"/>
      <c r="I413" s="52"/>
    </row>
    <row r="414" spans="4:9" s="9" customFormat="1" x14ac:dyDescent="0.25">
      <c r="D414" s="34"/>
      <c r="I414" s="52"/>
    </row>
    <row r="415" spans="4:9" s="9" customFormat="1" x14ac:dyDescent="0.25">
      <c r="D415" s="34"/>
      <c r="I415" s="52"/>
    </row>
    <row r="416" spans="4:9" s="9" customFormat="1" x14ac:dyDescent="0.25">
      <c r="D416" s="34"/>
      <c r="I416" s="52"/>
    </row>
    <row r="417" spans="4:9" s="9" customFormat="1" x14ac:dyDescent="0.25">
      <c r="D417" s="34"/>
      <c r="I417" s="52"/>
    </row>
    <row r="418" spans="4:9" s="9" customFormat="1" x14ac:dyDescent="0.25">
      <c r="D418" s="34"/>
      <c r="I418" s="52"/>
    </row>
    <row r="419" spans="4:9" s="9" customFormat="1" x14ac:dyDescent="0.25">
      <c r="D419" s="34"/>
      <c r="I419" s="52"/>
    </row>
    <row r="420" spans="4:9" s="9" customFormat="1" x14ac:dyDescent="0.25">
      <c r="D420" s="34"/>
      <c r="I420" s="52"/>
    </row>
    <row r="421" spans="4:9" s="9" customFormat="1" x14ac:dyDescent="0.25">
      <c r="D421" s="34"/>
      <c r="I421" s="52"/>
    </row>
    <row r="422" spans="4:9" s="9" customFormat="1" x14ac:dyDescent="0.25">
      <c r="D422" s="34"/>
      <c r="I422" s="52"/>
    </row>
    <row r="423" spans="4:9" s="9" customFormat="1" x14ac:dyDescent="0.25">
      <c r="D423" s="34"/>
      <c r="I423" s="52"/>
    </row>
    <row r="424" spans="4:9" s="9" customFormat="1" x14ac:dyDescent="0.25">
      <c r="D424" s="34"/>
      <c r="I424" s="52"/>
    </row>
    <row r="425" spans="4:9" s="9" customFormat="1" x14ac:dyDescent="0.25">
      <c r="D425" s="34"/>
      <c r="I425" s="52"/>
    </row>
    <row r="426" spans="4:9" s="9" customFormat="1" x14ac:dyDescent="0.25">
      <c r="D426" s="34"/>
      <c r="I426" s="52"/>
    </row>
    <row r="427" spans="4:9" s="9" customFormat="1" x14ac:dyDescent="0.25">
      <c r="D427" s="34"/>
      <c r="I427" s="52"/>
    </row>
    <row r="428" spans="4:9" s="9" customFormat="1" x14ac:dyDescent="0.25">
      <c r="D428" s="34"/>
      <c r="I428" s="52"/>
    </row>
    <row r="429" spans="4:9" s="9" customFormat="1" x14ac:dyDescent="0.25">
      <c r="D429" s="34"/>
      <c r="I429" s="52"/>
    </row>
    <row r="430" spans="4:9" s="9" customFormat="1" x14ac:dyDescent="0.25">
      <c r="D430" s="34"/>
      <c r="I430" s="52"/>
    </row>
    <row r="431" spans="4:9" s="9" customFormat="1" x14ac:dyDescent="0.25">
      <c r="D431" s="34"/>
      <c r="I431" s="52"/>
    </row>
    <row r="432" spans="4:9" s="9" customFormat="1" x14ac:dyDescent="0.25">
      <c r="D432" s="34"/>
      <c r="I432" s="52"/>
    </row>
    <row r="433" spans="4:9" s="9" customFormat="1" x14ac:dyDescent="0.25">
      <c r="D433" s="34"/>
      <c r="I433" s="52"/>
    </row>
    <row r="434" spans="4:9" s="9" customFormat="1" x14ac:dyDescent="0.25">
      <c r="D434" s="34"/>
      <c r="I434" s="52"/>
    </row>
    <row r="435" spans="4:9" s="9" customFormat="1" x14ac:dyDescent="0.25">
      <c r="D435" s="34"/>
      <c r="I435" s="52"/>
    </row>
    <row r="436" spans="4:9" s="9" customFormat="1" x14ac:dyDescent="0.25">
      <c r="D436" s="34"/>
      <c r="I436" s="52"/>
    </row>
    <row r="437" spans="4:9" s="9" customFormat="1" x14ac:dyDescent="0.25">
      <c r="D437" s="34"/>
      <c r="I437" s="52"/>
    </row>
    <row r="438" spans="4:9" s="9" customFormat="1" x14ac:dyDescent="0.25">
      <c r="D438" s="34"/>
      <c r="I438" s="52"/>
    </row>
    <row r="439" spans="4:9" s="9" customFormat="1" x14ac:dyDescent="0.25">
      <c r="D439" s="34"/>
      <c r="I439" s="52"/>
    </row>
    <row r="440" spans="4:9" s="9" customFormat="1" x14ac:dyDescent="0.25">
      <c r="D440" s="34"/>
      <c r="I440" s="52"/>
    </row>
    <row r="441" spans="4:9" s="9" customFormat="1" x14ac:dyDescent="0.25">
      <c r="D441" s="34"/>
      <c r="I441" s="52"/>
    </row>
    <row r="442" spans="4:9" s="9" customFormat="1" x14ac:dyDescent="0.25">
      <c r="D442" s="34"/>
      <c r="I442" s="52"/>
    </row>
    <row r="443" spans="4:9" s="9" customFormat="1" x14ac:dyDescent="0.25">
      <c r="D443" s="34"/>
      <c r="I443" s="52"/>
    </row>
    <row r="444" spans="4:9" s="9" customFormat="1" x14ac:dyDescent="0.25">
      <c r="D444" s="34"/>
      <c r="I444" s="52"/>
    </row>
    <row r="445" spans="4:9" s="9" customFormat="1" x14ac:dyDescent="0.25">
      <c r="D445" s="34"/>
      <c r="I445" s="52"/>
    </row>
    <row r="446" spans="4:9" s="9" customFormat="1" x14ac:dyDescent="0.25">
      <c r="D446" s="34"/>
      <c r="I446" s="52"/>
    </row>
    <row r="447" spans="4:9" s="9" customFormat="1" x14ac:dyDescent="0.25">
      <c r="D447" s="34"/>
      <c r="I447" s="52"/>
    </row>
    <row r="448" spans="4:9" s="9" customFormat="1" x14ac:dyDescent="0.25">
      <c r="D448" s="34"/>
      <c r="I448" s="52"/>
    </row>
    <row r="449" spans="4:9" s="9" customFormat="1" x14ac:dyDescent="0.25">
      <c r="D449" s="34"/>
      <c r="I449" s="52"/>
    </row>
    <row r="450" spans="4:9" s="9" customFormat="1" x14ac:dyDescent="0.25">
      <c r="D450" s="34"/>
      <c r="I450" s="52"/>
    </row>
    <row r="451" spans="4:9" s="9" customFormat="1" x14ac:dyDescent="0.25">
      <c r="D451" s="34"/>
      <c r="I451" s="52"/>
    </row>
    <row r="452" spans="4:9" s="9" customFormat="1" x14ac:dyDescent="0.25">
      <c r="D452" s="34"/>
      <c r="I452" s="52"/>
    </row>
    <row r="453" spans="4:9" s="9" customFormat="1" x14ac:dyDescent="0.25">
      <c r="D453" s="34"/>
      <c r="I453" s="52"/>
    </row>
    <row r="454" spans="4:9" s="9" customFormat="1" x14ac:dyDescent="0.25">
      <c r="D454" s="34"/>
      <c r="I454" s="52"/>
    </row>
    <row r="455" spans="4:9" s="9" customFormat="1" x14ac:dyDescent="0.25">
      <c r="D455" s="34"/>
      <c r="I455" s="52"/>
    </row>
    <row r="456" spans="4:9" s="9" customFormat="1" x14ac:dyDescent="0.25">
      <c r="D456" s="34"/>
      <c r="I456" s="52"/>
    </row>
    <row r="457" spans="4:9" s="9" customFormat="1" x14ac:dyDescent="0.25">
      <c r="D457" s="34"/>
      <c r="I457" s="52"/>
    </row>
    <row r="458" spans="4:9" s="9" customFormat="1" x14ac:dyDescent="0.25">
      <c r="D458" s="34"/>
      <c r="I458" s="52"/>
    </row>
    <row r="459" spans="4:9" s="9" customFormat="1" x14ac:dyDescent="0.25">
      <c r="D459" s="34"/>
      <c r="I459" s="52"/>
    </row>
    <row r="460" spans="4:9" s="9" customFormat="1" x14ac:dyDescent="0.25">
      <c r="D460" s="34"/>
      <c r="I460" s="52"/>
    </row>
    <row r="461" spans="4:9" s="9" customFormat="1" x14ac:dyDescent="0.25">
      <c r="D461" s="34"/>
      <c r="I461" s="52"/>
    </row>
    <row r="462" spans="4:9" s="9" customFormat="1" x14ac:dyDescent="0.25">
      <c r="D462" s="34"/>
      <c r="I462" s="52"/>
    </row>
    <row r="463" spans="4:9" s="9" customFormat="1" x14ac:dyDescent="0.25">
      <c r="D463" s="34"/>
      <c r="I463" s="52"/>
    </row>
    <row r="464" spans="4:9" s="9" customFormat="1" x14ac:dyDescent="0.25">
      <c r="D464" s="34"/>
      <c r="I464" s="52"/>
    </row>
    <row r="465" spans="4:9" s="9" customFormat="1" x14ac:dyDescent="0.25">
      <c r="D465" s="34"/>
      <c r="I465" s="52"/>
    </row>
    <row r="466" spans="4:9" s="9" customFormat="1" x14ac:dyDescent="0.25">
      <c r="D466" s="34"/>
      <c r="I466" s="52"/>
    </row>
    <row r="467" spans="4:9" s="9" customFormat="1" x14ac:dyDescent="0.25">
      <c r="D467" s="34"/>
      <c r="I467" s="52"/>
    </row>
    <row r="468" spans="4:9" s="9" customFormat="1" x14ac:dyDescent="0.25">
      <c r="D468" s="34"/>
      <c r="I468" s="52"/>
    </row>
    <row r="469" spans="4:9" s="9" customFormat="1" x14ac:dyDescent="0.25">
      <c r="D469" s="34"/>
      <c r="I469" s="52"/>
    </row>
    <row r="470" spans="4:9" s="9" customFormat="1" x14ac:dyDescent="0.25">
      <c r="D470" s="34"/>
      <c r="I470" s="52"/>
    </row>
    <row r="471" spans="4:9" s="9" customFormat="1" x14ac:dyDescent="0.25">
      <c r="D471" s="34"/>
      <c r="I471" s="52"/>
    </row>
    <row r="472" spans="4:9" s="9" customFormat="1" x14ac:dyDescent="0.25">
      <c r="D472" s="34"/>
      <c r="I472" s="52"/>
    </row>
    <row r="473" spans="4:9" s="9" customFormat="1" x14ac:dyDescent="0.25">
      <c r="D473" s="34"/>
      <c r="I473" s="52"/>
    </row>
    <row r="474" spans="4:9" s="9" customFormat="1" x14ac:dyDescent="0.25">
      <c r="D474" s="34"/>
      <c r="I474" s="52"/>
    </row>
    <row r="475" spans="4:9" s="9" customFormat="1" x14ac:dyDescent="0.25">
      <c r="D475" s="34"/>
      <c r="I475" s="52"/>
    </row>
    <row r="476" spans="4:9" s="9" customFormat="1" x14ac:dyDescent="0.25">
      <c r="D476" s="34"/>
      <c r="I476" s="52"/>
    </row>
    <row r="477" spans="4:9" s="9" customFormat="1" x14ac:dyDescent="0.25">
      <c r="D477" s="34"/>
      <c r="I477" s="52"/>
    </row>
    <row r="478" spans="4:9" s="9" customFormat="1" x14ac:dyDescent="0.25">
      <c r="D478" s="34"/>
      <c r="I478" s="52"/>
    </row>
    <row r="479" spans="4:9" s="9" customFormat="1" x14ac:dyDescent="0.25">
      <c r="D479" s="34"/>
      <c r="I479" s="52"/>
    </row>
    <row r="480" spans="4:9" s="9" customFormat="1" x14ac:dyDescent="0.25">
      <c r="D480" s="34"/>
      <c r="I480" s="52"/>
    </row>
    <row r="481" spans="4:9" s="9" customFormat="1" x14ac:dyDescent="0.25">
      <c r="D481" s="34"/>
      <c r="I481" s="52"/>
    </row>
    <row r="482" spans="4:9" s="9" customFormat="1" x14ac:dyDescent="0.25">
      <c r="D482" s="34"/>
      <c r="I482" s="52"/>
    </row>
    <row r="483" spans="4:9" s="9" customFormat="1" x14ac:dyDescent="0.25">
      <c r="D483" s="34"/>
      <c r="I483" s="52"/>
    </row>
    <row r="484" spans="4:9" s="9" customFormat="1" x14ac:dyDescent="0.25">
      <c r="D484" s="34"/>
      <c r="I484" s="52"/>
    </row>
    <row r="485" spans="4:9" s="9" customFormat="1" x14ac:dyDescent="0.25">
      <c r="D485" s="34"/>
      <c r="I485" s="52"/>
    </row>
    <row r="486" spans="4:9" s="9" customFormat="1" x14ac:dyDescent="0.25">
      <c r="D486" s="34"/>
      <c r="I486" s="52"/>
    </row>
    <row r="487" spans="4:9" s="9" customFormat="1" x14ac:dyDescent="0.25">
      <c r="D487" s="34"/>
      <c r="I487" s="52"/>
    </row>
    <row r="488" spans="4:9" s="9" customFormat="1" x14ac:dyDescent="0.25">
      <c r="D488" s="34"/>
      <c r="I488" s="52"/>
    </row>
    <row r="489" spans="4:9" s="9" customFormat="1" x14ac:dyDescent="0.25">
      <c r="D489" s="34"/>
      <c r="I489" s="52"/>
    </row>
    <row r="490" spans="4:9" s="9" customFormat="1" x14ac:dyDescent="0.25">
      <c r="D490" s="34"/>
      <c r="I490" s="52"/>
    </row>
    <row r="491" spans="4:9" s="9" customFormat="1" x14ac:dyDescent="0.25">
      <c r="D491" s="34"/>
      <c r="I491" s="52"/>
    </row>
    <row r="492" spans="4:9" s="9" customFormat="1" x14ac:dyDescent="0.25">
      <c r="D492" s="34"/>
      <c r="I492" s="52"/>
    </row>
    <row r="493" spans="4:9" s="9" customFormat="1" x14ac:dyDescent="0.25">
      <c r="D493" s="34"/>
      <c r="I493" s="52"/>
    </row>
    <row r="494" spans="4:9" s="9" customFormat="1" x14ac:dyDescent="0.25">
      <c r="D494" s="34"/>
      <c r="I494" s="52"/>
    </row>
    <row r="495" spans="4:9" s="9" customFormat="1" x14ac:dyDescent="0.25">
      <c r="D495" s="34"/>
      <c r="I495" s="52"/>
    </row>
    <row r="496" spans="4:9" s="9" customFormat="1" x14ac:dyDescent="0.25">
      <c r="D496" s="34"/>
      <c r="I496" s="52"/>
    </row>
    <row r="497" spans="4:9" s="9" customFormat="1" x14ac:dyDescent="0.25">
      <c r="D497" s="34"/>
      <c r="I497" s="52"/>
    </row>
    <row r="498" spans="4:9" s="9" customFormat="1" x14ac:dyDescent="0.25">
      <c r="D498" s="34"/>
      <c r="I498" s="52"/>
    </row>
    <row r="499" spans="4:9" s="9" customFormat="1" x14ac:dyDescent="0.25">
      <c r="D499" s="34"/>
      <c r="I499" s="52"/>
    </row>
    <row r="500" spans="4:9" s="9" customFormat="1" x14ac:dyDescent="0.25">
      <c r="D500" s="34"/>
      <c r="I500" s="52"/>
    </row>
    <row r="501" spans="4:9" s="9" customFormat="1" x14ac:dyDescent="0.25">
      <c r="D501" s="34"/>
      <c r="I501" s="52"/>
    </row>
    <row r="502" spans="4:9" s="9" customFormat="1" x14ac:dyDescent="0.25">
      <c r="D502" s="34"/>
      <c r="I502" s="52"/>
    </row>
    <row r="503" spans="4:9" s="9" customFormat="1" x14ac:dyDescent="0.25">
      <c r="D503" s="34"/>
      <c r="I503" s="52"/>
    </row>
    <row r="504" spans="4:9" s="9" customFormat="1" x14ac:dyDescent="0.25">
      <c r="D504" s="34"/>
      <c r="I504" s="52"/>
    </row>
    <row r="505" spans="4:9" s="9" customFormat="1" x14ac:dyDescent="0.25">
      <c r="D505" s="34"/>
      <c r="I505" s="52"/>
    </row>
    <row r="506" spans="4:9" s="9" customFormat="1" x14ac:dyDescent="0.25">
      <c r="D506" s="34"/>
      <c r="I506" s="52"/>
    </row>
    <row r="507" spans="4:9" s="9" customFormat="1" x14ac:dyDescent="0.25">
      <c r="D507" s="34"/>
      <c r="I507" s="52"/>
    </row>
    <row r="508" spans="4:9" s="9" customFormat="1" x14ac:dyDescent="0.25">
      <c r="D508" s="34"/>
      <c r="I508" s="52"/>
    </row>
    <row r="509" spans="4:9" s="9" customFormat="1" x14ac:dyDescent="0.25">
      <c r="D509" s="34"/>
      <c r="I509" s="52"/>
    </row>
    <row r="510" spans="4:9" s="9" customFormat="1" x14ac:dyDescent="0.25">
      <c r="D510" s="34"/>
      <c r="I510" s="52"/>
    </row>
    <row r="511" spans="4:9" s="9" customFormat="1" x14ac:dyDescent="0.25">
      <c r="D511" s="34"/>
      <c r="I511" s="52"/>
    </row>
    <row r="512" spans="4:9" s="9" customFormat="1" x14ac:dyDescent="0.25">
      <c r="D512" s="34"/>
      <c r="I512" s="52"/>
    </row>
    <row r="513" spans="4:9" s="9" customFormat="1" x14ac:dyDescent="0.25">
      <c r="D513" s="34"/>
      <c r="I513" s="52"/>
    </row>
    <row r="514" spans="4:9" s="9" customFormat="1" x14ac:dyDescent="0.25">
      <c r="D514" s="34"/>
      <c r="I514" s="52"/>
    </row>
    <row r="515" spans="4:9" s="9" customFormat="1" x14ac:dyDescent="0.25">
      <c r="D515" s="34"/>
      <c r="I515" s="52"/>
    </row>
    <row r="516" spans="4:9" s="9" customFormat="1" x14ac:dyDescent="0.25">
      <c r="D516" s="34"/>
      <c r="I516" s="52"/>
    </row>
    <row r="517" spans="4:9" s="9" customFormat="1" x14ac:dyDescent="0.25">
      <c r="D517" s="34"/>
      <c r="I517" s="52"/>
    </row>
    <row r="518" spans="4:9" s="9" customFormat="1" x14ac:dyDescent="0.25">
      <c r="D518" s="34"/>
      <c r="I518" s="52"/>
    </row>
    <row r="519" spans="4:9" s="9" customFormat="1" x14ac:dyDescent="0.25">
      <c r="D519" s="34"/>
      <c r="I519" s="52"/>
    </row>
    <row r="520" spans="4:9" s="9" customFormat="1" x14ac:dyDescent="0.25">
      <c r="D520" s="34"/>
      <c r="I520" s="52"/>
    </row>
    <row r="521" spans="4:9" s="9" customFormat="1" x14ac:dyDescent="0.25">
      <c r="D521" s="34"/>
      <c r="I521" s="52"/>
    </row>
    <row r="522" spans="4:9" s="9" customFormat="1" x14ac:dyDescent="0.25">
      <c r="D522" s="34"/>
      <c r="I522" s="52"/>
    </row>
    <row r="523" spans="4:9" s="9" customFormat="1" x14ac:dyDescent="0.25">
      <c r="D523" s="34"/>
      <c r="I523" s="52"/>
    </row>
    <row r="524" spans="4:9" s="9" customFormat="1" x14ac:dyDescent="0.25">
      <c r="D524" s="34"/>
      <c r="I524" s="52"/>
    </row>
    <row r="525" spans="4:9" s="9" customFormat="1" x14ac:dyDescent="0.25">
      <c r="D525" s="34"/>
      <c r="I525" s="52"/>
    </row>
    <row r="526" spans="4:9" s="9" customFormat="1" x14ac:dyDescent="0.25">
      <c r="D526" s="34"/>
      <c r="I526" s="52"/>
    </row>
    <row r="527" spans="4:9" s="9" customFormat="1" x14ac:dyDescent="0.25">
      <c r="D527" s="34"/>
      <c r="I527" s="52"/>
    </row>
    <row r="528" spans="4:9" s="9" customFormat="1" x14ac:dyDescent="0.25">
      <c r="D528" s="34"/>
      <c r="I528" s="52"/>
    </row>
    <row r="529" spans="2:2" ht="60" x14ac:dyDescent="0.25">
      <c r="B529" s="3" t="s">
        <v>9658</v>
      </c>
    </row>
  </sheetData>
  <autoFilter ref="A1:A529" xr:uid="{00000000-0009-0000-0000-000000000000}"/>
  <mergeCells count="302">
    <mergeCell ref="M159:M160"/>
    <mergeCell ref="A165:L165"/>
    <mergeCell ref="K46:K47"/>
    <mergeCell ref="L46:L47"/>
    <mergeCell ref="A21:A22"/>
    <mergeCell ref="B21:B22"/>
    <mergeCell ref="C21:C22"/>
    <mergeCell ref="E21:E22"/>
    <mergeCell ref="F21:F22"/>
    <mergeCell ref="G21:G22"/>
    <mergeCell ref="H21:H22"/>
    <mergeCell ref="I21:I22"/>
    <mergeCell ref="J21:J22"/>
    <mergeCell ref="K21:K22"/>
    <mergeCell ref="L21:L22"/>
    <mergeCell ref="A46:A47"/>
    <mergeCell ref="B46:B47"/>
    <mergeCell ref="C46:C47"/>
    <mergeCell ref="E46:E47"/>
    <mergeCell ref="F46:F47"/>
    <mergeCell ref="G46:G47"/>
    <mergeCell ref="H46:H47"/>
    <mergeCell ref="I46:I47"/>
    <mergeCell ref="J46:J47"/>
    <mergeCell ref="K205:K206"/>
    <mergeCell ref="L205:L206"/>
    <mergeCell ref="A99:A100"/>
    <mergeCell ref="B99:B100"/>
    <mergeCell ref="C99:C100"/>
    <mergeCell ref="E99:E100"/>
    <mergeCell ref="F99:F100"/>
    <mergeCell ref="G99:G100"/>
    <mergeCell ref="H99:H100"/>
    <mergeCell ref="A204:L204"/>
    <mergeCell ref="I99:I100"/>
    <mergeCell ref="J99:J100"/>
    <mergeCell ref="K99:K100"/>
    <mergeCell ref="L99:L100"/>
    <mergeCell ref="A157:A158"/>
    <mergeCell ref="B157:B158"/>
    <mergeCell ref="C157:C158"/>
    <mergeCell ref="E157:E158"/>
    <mergeCell ref="F157:F158"/>
    <mergeCell ref="G157:G158"/>
    <mergeCell ref="H157:H158"/>
    <mergeCell ref="I157:I158"/>
    <mergeCell ref="J157:J158"/>
    <mergeCell ref="K157:K158"/>
    <mergeCell ref="A205:A206"/>
    <mergeCell ref="B205:B206"/>
    <mergeCell ref="C205:C206"/>
    <mergeCell ref="E205:E206"/>
    <mergeCell ref="F205:F206"/>
    <mergeCell ref="G205:G206"/>
    <mergeCell ref="H205:H206"/>
    <mergeCell ref="I205:I206"/>
    <mergeCell ref="J205:J206"/>
    <mergeCell ref="I27:I28"/>
    <mergeCell ref="J27:J28"/>
    <mergeCell ref="K27:K28"/>
    <mergeCell ref="L27:L28"/>
    <mergeCell ref="A162:L162"/>
    <mergeCell ref="A88:A89"/>
    <mergeCell ref="B88:B89"/>
    <mergeCell ref="C88:C89"/>
    <mergeCell ref="E88:E89"/>
    <mergeCell ref="F88:F89"/>
    <mergeCell ref="G88:G89"/>
    <mergeCell ref="H88:H89"/>
    <mergeCell ref="I88:I89"/>
    <mergeCell ref="J88:J89"/>
    <mergeCell ref="K88:K89"/>
    <mergeCell ref="L88:L89"/>
    <mergeCell ref="A94:A95"/>
    <mergeCell ref="B94:B95"/>
    <mergeCell ref="C94:C95"/>
    <mergeCell ref="E94:E95"/>
    <mergeCell ref="F94:F95"/>
    <mergeCell ref="G94:G95"/>
    <mergeCell ref="H94:H95"/>
    <mergeCell ref="I94:I95"/>
    <mergeCell ref="G63:G64"/>
    <mergeCell ref="H63:H64"/>
    <mergeCell ref="I63:I64"/>
    <mergeCell ref="J63:J64"/>
    <mergeCell ref="K63:K64"/>
    <mergeCell ref="L63:L64"/>
    <mergeCell ref="A25:A26"/>
    <mergeCell ref="B25:B26"/>
    <mergeCell ref="C25:C26"/>
    <mergeCell ref="E25:E26"/>
    <mergeCell ref="F25:F26"/>
    <mergeCell ref="G25:G26"/>
    <mergeCell ref="H25:H26"/>
    <mergeCell ref="I25:I26"/>
    <mergeCell ref="J25:J26"/>
    <mergeCell ref="K25:K26"/>
    <mergeCell ref="L25:L26"/>
    <mergeCell ref="A27:A28"/>
    <mergeCell ref="B27:B28"/>
    <mergeCell ref="C27:C28"/>
    <mergeCell ref="E27:E28"/>
    <mergeCell ref="F27:F28"/>
    <mergeCell ref="G27:G28"/>
    <mergeCell ref="H27:H28"/>
    <mergeCell ref="J94:J95"/>
    <mergeCell ref="K94:K95"/>
    <mergeCell ref="L94:L95"/>
    <mergeCell ref="A84:A85"/>
    <mergeCell ref="B84:B85"/>
    <mergeCell ref="C84:C85"/>
    <mergeCell ref="E84:E85"/>
    <mergeCell ref="F84:F85"/>
    <mergeCell ref="G84:G85"/>
    <mergeCell ref="H84:H85"/>
    <mergeCell ref="I84:I85"/>
    <mergeCell ref="J84:J85"/>
    <mergeCell ref="K84:K85"/>
    <mergeCell ref="L84:L85"/>
    <mergeCell ref="A105:L105"/>
    <mergeCell ref="A141:L141"/>
    <mergeCell ref="A118:L118"/>
    <mergeCell ref="A192:L192"/>
    <mergeCell ref="A196:L196"/>
    <mergeCell ref="A190:L190"/>
    <mergeCell ref="A173:A174"/>
    <mergeCell ref="B173:B174"/>
    <mergeCell ref="C173:C174"/>
    <mergeCell ref="J173:J174"/>
    <mergeCell ref="L157:L158"/>
    <mergeCell ref="A154:L154"/>
    <mergeCell ref="A152:L152"/>
    <mergeCell ref="A111:A112"/>
    <mergeCell ref="B111:B112"/>
    <mergeCell ref="C111:C112"/>
    <mergeCell ref="E111:E112"/>
    <mergeCell ref="F111:F112"/>
    <mergeCell ref="G111:G112"/>
    <mergeCell ref="H111:H112"/>
    <mergeCell ref="I111:I112"/>
    <mergeCell ref="J111:J112"/>
    <mergeCell ref="C6:C7"/>
    <mergeCell ref="E6:E7"/>
    <mergeCell ref="F6:F7"/>
    <mergeCell ref="A11:L11"/>
    <mergeCell ref="A156:L156"/>
    <mergeCell ref="A168:L168"/>
    <mergeCell ref="A56:L56"/>
    <mergeCell ref="A61:L61"/>
    <mergeCell ref="A67:L67"/>
    <mergeCell ref="A123:L123"/>
    <mergeCell ref="A70:L70"/>
    <mergeCell ref="A103:L103"/>
    <mergeCell ref="A146:A147"/>
    <mergeCell ref="B146:B147"/>
    <mergeCell ref="C146:C147"/>
    <mergeCell ref="E146:E147"/>
    <mergeCell ref="G146:G147"/>
    <mergeCell ref="F146:F147"/>
    <mergeCell ref="H146:H147"/>
    <mergeCell ref="I146:I147"/>
    <mergeCell ref="J146:J147"/>
    <mergeCell ref="K146:K147"/>
    <mergeCell ref="L146:L147"/>
    <mergeCell ref="A132:L132"/>
    <mergeCell ref="A3:A4"/>
    <mergeCell ref="L6:L7"/>
    <mergeCell ref="A159:A160"/>
    <mergeCell ref="B159:B160"/>
    <mergeCell ref="C159:C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A119:A120"/>
    <mergeCell ref="B119:B120"/>
    <mergeCell ref="C119:C120"/>
    <mergeCell ref="E119:E120"/>
    <mergeCell ref="G6:G7"/>
    <mergeCell ref="H6:H7"/>
    <mergeCell ref="I6:I7"/>
    <mergeCell ref="J6:J7"/>
    <mergeCell ref="K6:K7"/>
    <mergeCell ref="A6:A7"/>
    <mergeCell ref="B6:B7"/>
    <mergeCell ref="H3:H4"/>
    <mergeCell ref="I3:I4"/>
    <mergeCell ref="J3:J4"/>
    <mergeCell ref="K3:K4"/>
    <mergeCell ref="L3:L4"/>
    <mergeCell ref="B3:B4"/>
    <mergeCell ref="C3:C4"/>
    <mergeCell ref="E3:E4"/>
    <mergeCell ref="F3:F4"/>
    <mergeCell ref="G3:G4"/>
    <mergeCell ref="K31:K32"/>
    <mergeCell ref="L31:L32"/>
    <mergeCell ref="A34:A35"/>
    <mergeCell ref="B34:B35"/>
    <mergeCell ref="C34:C35"/>
    <mergeCell ref="F119:F120"/>
    <mergeCell ref="G119:G120"/>
    <mergeCell ref="H119:H120"/>
    <mergeCell ref="I119:I120"/>
    <mergeCell ref="J119:J120"/>
    <mergeCell ref="A38:A39"/>
    <mergeCell ref="B38:B39"/>
    <mergeCell ref="C38:C39"/>
    <mergeCell ref="E38:E39"/>
    <mergeCell ref="F38:F39"/>
    <mergeCell ref="G38:G39"/>
    <mergeCell ref="H38:H39"/>
    <mergeCell ref="I38:I39"/>
    <mergeCell ref="J38:J39"/>
    <mergeCell ref="K38:K39"/>
    <mergeCell ref="L38:L39"/>
    <mergeCell ref="A63:A64"/>
    <mergeCell ref="B63:B64"/>
    <mergeCell ref="C63:C64"/>
    <mergeCell ref="A31:A32"/>
    <mergeCell ref="B31:B32"/>
    <mergeCell ref="C31:C32"/>
    <mergeCell ref="E31:E32"/>
    <mergeCell ref="F31:F32"/>
    <mergeCell ref="G31:G32"/>
    <mergeCell ref="H31:H32"/>
    <mergeCell ref="I31:I32"/>
    <mergeCell ref="J31:J32"/>
    <mergeCell ref="A202:L202"/>
    <mergeCell ref="A41:A42"/>
    <mergeCell ref="B41:B42"/>
    <mergeCell ref="C41:C42"/>
    <mergeCell ref="E41:E42"/>
    <mergeCell ref="F41:F42"/>
    <mergeCell ref="G41:G42"/>
    <mergeCell ref="H41:H42"/>
    <mergeCell ref="I41:I42"/>
    <mergeCell ref="J41:J42"/>
    <mergeCell ref="K41:K42"/>
    <mergeCell ref="L41:L42"/>
    <mergeCell ref="K119:K120"/>
    <mergeCell ref="L119:L120"/>
    <mergeCell ref="A194:L194"/>
    <mergeCell ref="K173:K174"/>
    <mergeCell ref="L173:L174"/>
    <mergeCell ref="E173:E174"/>
    <mergeCell ref="F173:F174"/>
    <mergeCell ref="G173:G174"/>
    <mergeCell ref="H173:H174"/>
    <mergeCell ref="I173:I174"/>
    <mergeCell ref="E63:E64"/>
    <mergeCell ref="F63:F64"/>
    <mergeCell ref="L19:L20"/>
    <mergeCell ref="A17:A18"/>
    <mergeCell ref="B17:B18"/>
    <mergeCell ref="C17:C18"/>
    <mergeCell ref="E17:E18"/>
    <mergeCell ref="F17:F18"/>
    <mergeCell ref="G17:G18"/>
    <mergeCell ref="H17:H18"/>
    <mergeCell ref="I17:I18"/>
    <mergeCell ref="J17:J18"/>
    <mergeCell ref="K17:K18"/>
    <mergeCell ref="L17:L18"/>
    <mergeCell ref="G19:G20"/>
    <mergeCell ref="H19:H20"/>
    <mergeCell ref="I19:I20"/>
    <mergeCell ref="J19:J20"/>
    <mergeCell ref="K19:K20"/>
    <mergeCell ref="A19:A20"/>
    <mergeCell ref="B19:B20"/>
    <mergeCell ref="C19:C20"/>
    <mergeCell ref="E19:E20"/>
    <mergeCell ref="F19:F20"/>
    <mergeCell ref="L111:L112"/>
    <mergeCell ref="K111:K112"/>
    <mergeCell ref="J34:J35"/>
    <mergeCell ref="K34:K35"/>
    <mergeCell ref="L34:L35"/>
    <mergeCell ref="A43:A44"/>
    <mergeCell ref="B43:B44"/>
    <mergeCell ref="C43:C44"/>
    <mergeCell ref="E43:E44"/>
    <mergeCell ref="F43:F44"/>
    <mergeCell ref="G43:G44"/>
    <mergeCell ref="H43:H44"/>
    <mergeCell ref="I43:I44"/>
    <mergeCell ref="J43:J44"/>
    <mergeCell ref="K43:K44"/>
    <mergeCell ref="L43:L44"/>
    <mergeCell ref="E34:E35"/>
    <mergeCell ref="F34:F35"/>
    <mergeCell ref="G34:G35"/>
    <mergeCell ref="H34:H35"/>
    <mergeCell ref="I34:I35"/>
    <mergeCell ref="A72:L72"/>
    <mergeCell ref="A78:L78"/>
    <mergeCell ref="A98:L98"/>
  </mergeCells>
  <phoneticPr fontId="11" type="noConversion"/>
  <dataValidations xWindow="1640" yWindow="598" count="12">
    <dataValidation type="list" showInputMessage="1" showErrorMessage="1" promptTitle="Vrsta postupka" prompt="Je obavezan podatak_x000a_" sqref="E57:E60 E68:E69 E71 E175:E189 E40:E41 E104 E155 E1 E73:E77 E86:E88 E5:E6 E8:E10 E29:E31 E121:E122 E195 E203 E191 E169:E173 E142:E146 E23:E25 E133:E140 E124:E131 E153 E101:E102 E3 E119 E159 E197:E201 E19 E65:E66 E12:E17 E33:E34 E43 E36:E38 E62:E63 E48:E55 E27 E96:E97 E90:E94 E81:E84 E205 E207:E65621 E99 E157 E45:E46 E21 E148:E151 E106:E111 E113:E117" xr:uid="{00000000-0002-0000-0000-000000000000}">
      <formula1>POSTUPCI</formula1>
    </dataValidation>
    <dataValidation allowBlank="1" showInputMessage="1" showErrorMessage="1" promptTitle="Evidencijski broj nabave" prompt="Je obavezan podatak_x000a_" sqref="A40:A41 B71 A104 A5:A6 A155 A1 A57:A60 A73:A77 A121:A122 A23:A25 A8:A10 A88 A175:A193 A81 A96:A97 A29:A31 A169:A173 A68:A71 A142:A146 A148:A149 A133:A140 A124:A131 A153 A84 A101:A102 A3 A119 A159 A19 A65:A66 A12:A17 A33:A34 A43 A36:A38 A62:A63 A48:A55 A27 A92:A94 A195:A205 A207:A65621 A99 A157 A45:A46 A21 A151 A106:A111 A113:A117" xr:uid="{00000000-0002-0000-0000-000001000000}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03 D71 D62:D66 D73:D77 D155 D1 D68:D69 D142 D119:D122 D205:D65621 D31:D55 D57:D60 D3:D10 D12:D29 D79:D97 D195 D169:D184 D166:D167 D133:D140 D124:D131 D106:D117 D197:D201 D157:D161 D101:D102 D99 D163:D164 D145:D151 D153" xr:uid="{00000000-0002-0000-0000-000002000000}">
      <formula1>100</formula1>
    </dataValidation>
    <dataValidation type="list" allowBlank="1" showInputMessage="1" showErrorMessage="1" sqref="F57:F60 F133:F140 F68:F69 F71 F217:F65621 F40 F104 F155 F1 F73:F77 F23:F25 F86:F88 F159 F207:F215 F106:F109 F5:F6 F124:F127 F8:F10 F29:F31 F119 F175:F176 F195 F169:F173 F142:F146 F148:F149 F114:F117 F101:F102 F3 F19 F65:F66 F12:F17 F33:F34 F43 F36:F38 F62:F63 F48:F55 F27 F90:F92 F81:F84 F205 F157 F45:F46 F21 F151 F153" xr:uid="{00000000-0002-0000-0000-000003000000}">
      <formula1>REZIM</formula1>
    </dataValidation>
    <dataValidation type="list" allowBlank="1" showInputMessage="1" showErrorMessage="1" promptTitle="Predmet podijeljen una grupe" prompt="je obavezan podatak" sqref="G57:G60 G133:G140 G68:G69 G71 G217:G65621 G40:G41 G104 G155 G1 G73:G77 G119 G86:G88 F216 G106:G109 G5:G6 G124:G127 G8:G10 G29:G31 G23:G25 G175:G176 G195 G169:G173 G142:G146 G148:G149 G114:G117 G101:G102 G3 G159 G19 G65:G66 G12:G17 G33:G34 G43 G36:G38 G62:G63 G48:G55 G27 G90:G92 G81:G84 G205 G207:G215 G99 G157 G45:G46 G21 G151 G153" xr:uid="{00000000-0002-0000-0000-000004000000}">
      <formula1>DANE</formula1>
    </dataValidation>
    <dataValidation type="list" allowBlank="1" showInputMessage="1" showErrorMessage="1" promptTitle="Ugovor/OS/Narudžbenica" prompt="je obavezan podatak" sqref="H57:H60 H133:H140 H68:H69 H71 H217:H65621 H40:H41 H104 H155 H1 H73:H77 H23:H25 H86:H88 H119 H153 F121:F122 H8:H10 H90:H92 H29:H31 H106:H109 H5:H6 H124:H127 H175:H176 F177:F189 H195 F203 H169:H173 H142:H146 H148:H149 F139:F140 F128:F131 H114:H117 H101:H102 H3 H159 F197:F201 H19 H65:H66 H12:H17 H33:H34 H43 H36:H38 H62:H63 H48:H55 H27 F96:F97 F93:F94 H81:H84 H205 H207:H215 H99 H157 H45:H46 H21 H151 F110:F111 F113:F117" xr:uid="{00000000-0002-0000-0000-000005000000}">
      <formula1>UON</formula1>
    </dataValidation>
    <dataValidation allowBlank="1" showInputMessage="1" showErrorMessage="1" promptTitle="Planirani početak postupka" prompt="je obavezan podatak za postupke javne nabave" sqref="J57:J60 J133:J140 J68:J69 J71 I218:I233 J40:J41 J104 J155 J1 J73:J77 J23:J25 J86:J88 J119 J207:J213 J106:J109 J5:J6 J124:J127 J8:J10 J29:J31 J234:J65621 I214:I215 J175:J176 J195 J169:J173 J142:J146 J148:J149 J114:J117 J101:J102 J3 J159 J19 J65:J66 J12:J17 J33:J34 J43 J36:J38 J62:J63 J48:J55 J27 J90:J92 J81:J84 J205 J157 J45:J46 J21 J151 J153" xr:uid="{00000000-0002-0000-0000-000006000000}"/>
    <dataValidation allowBlank="1" showInputMessage="1" showErrorMessage="1" promptTitle="Planirano trajanje ugovora/OS" prompt="je obavezan podatak za postupke javne nabave" sqref="K57:K60 K133:K140 K68:K69 K71 J218:J233 K40:K41 K104 K155 K1 K73:K77 K23:K25 K86:K88 I216:I217 K207:K213 K106:K109 K5:K6 K124:K127 K8:K10 K29:K31 K234:K65621 J214:J215 K119 K175:K176 K195 K169:K173 K142:K146 K148:K149 K114:K117 K101:K102 K3 K159 K19 K65:K66 K12:K17 K33:K34 K43 K36:K38 K62:K63 K48:K55 K27 K90:K92 K81:K84 K205 K157 K45:K46 K21 K151 K153" xr:uid="{00000000-0002-0000-0000-000007000000}"/>
    <dataValidation allowBlank="1" showInputMessage="1" showErrorMessage="1" promptTitle="CPV" prompt="Je obavezan podatak" sqref="C57:C60 C29:C31 C142:C144 C1 C71 C104:D104 C155 C68:C69 C73:C77 B207 B170:B172 C175:C184 C40:C41 C133:C140 C121:C122 C146 C8:C10 C153 C203 C169:C173 C5:C6 C86:C88 C124:C131 C23:C25 C101:C102 C3 C159 C197:C201 C19 C65:C66 C12:C17 C33:C34 C43 C36:C38 C62:C63 C48:C55 C27 C96:C97 C90:C94 C79:C84 C205 C207:C65621 C99 C157 C45:C46 C21 C151 C106:C111 C113:C117" xr:uid="{00000000-0002-0000-0000-000008000000}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210 A56 A61 A67 B287:B65621 A72 A78:A80 B86:B88 A103 A105 A118 A123 A132 A154 A168 A194 B57:B60 A11 A141 B68:B69 A165 B104 B155 A2 B62 B73:B77 B1 B133:B137 A156 B169 B121:B122 B148:B149 A162 A152 B124:B125 B5:B6 B216:B217 A82:A83 A86:A87 B203 B195 B142:B146 B8:B10 B3 B119 B101:B102 B197:B201 B19 B40:B41 B12:B17 B33:B34 B43 B36:B38 B48:B55 B27 B29:B31 A90:B91 B79:B84 A98 B99 B45:B46 B21 B23:B25 B151 B153 B106:B111 B113:B117" xr:uid="{00000000-0002-0000-0000-000009000000}">
      <formula1>2</formula1>
      <formula2>200</formula2>
    </dataValidation>
    <dataValidation type="list" allowBlank="1" showInputMessage="1" showErrorMessage="1" promptTitle="Financiranje iz fodova EU" prompt="je obavezan podatak." sqref="I1" xr:uid="{00000000-0002-0000-0000-00000A000000}">
      <formula1>DANE</formula1>
    </dataValidation>
    <dataValidation type="list" allowBlank="1" showInputMessage="1" showErrorMessage="1" promptTitle="Financiranje iz fodova EU" prompt="je obavezan podatak" sqref="I207:I65621 I123:I127 I194:I195 I175:I176 I114:I119 I132:I146 I148:I149 I2:I3 I86:I88 I168:I173 I101:I109 I5:I6 I40:I41 I19 I162 I8:I17 I33:I34 I43 I36:I38 I159 I48:I63 I27 I29:I31 I90:I92 I65:I84 I204:I205 I98:I99 I165 I45:I46 I21 I23:I25 I151:I157" xr:uid="{00000000-0002-0000-0000-00000B000000}">
      <formula1>DANE</formula1>
    </dataValidation>
  </dataValidations>
  <pageMargins left="0.7" right="0.7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26AFD-679B-4C1B-8BA0-0EB916ACB185}">
  <dimension ref="G30"/>
  <sheetViews>
    <sheetView workbookViewId="0">
      <selection activeCell="G30" sqref="G30"/>
    </sheetView>
  </sheetViews>
  <sheetFormatPr defaultRowHeight="15" x14ac:dyDescent="0.25"/>
  <sheetData>
    <row r="30" spans="7:7" x14ac:dyDescent="0.25">
      <c r="G30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Plan nabave 2021. - 3. izmjena</vt:lpstr>
      <vt:lpstr>Sheet1</vt:lpstr>
      <vt:lpstr>Sheet2</vt:lpstr>
      <vt:lpstr>CPV_BKB</vt:lpstr>
      <vt:lpstr>DANE</vt:lpstr>
      <vt:lpstr>POSTUPCI</vt:lpstr>
      <vt:lpstr>'Plan nabave 2021. - 3. izmjena'!Print_Area</vt:lpstr>
      <vt:lpstr>REZIM</vt:lpstr>
      <vt:lpstr>UON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2021-12-15T13:35:21Z</dcterms:modified>
</cp:coreProperties>
</file>