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EB338362-E735-4DCB-B0FA-9FF57572BA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 nabave 2021. - 1. izmjena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'Plan nabave 2021. - 1. izmjena'!$A$1:$A$463</definedName>
    <definedName name="CPV_BKB">Sheet2!$D$1:$D$9454</definedName>
    <definedName name="DANE">Sheet2!$B$1:$B$2</definedName>
    <definedName name="DK">[1]Sheet2!$B$1:$B$2</definedName>
    <definedName name="K">[1]Sheet2!$E$1:$E$4</definedName>
    <definedName name="POSTUPCI">Sheet2!$A$1:$A$12</definedName>
    <definedName name="_xlnm.Print_Area" localSheetId="0">'Plan nabave 2021. - 1. izmjena'!$A$1:$L$152</definedName>
    <definedName name="REZIM">Sheet2!$E$1:$E$4</definedName>
    <definedName name="UON">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1" l="1"/>
  <c r="D120" i="1" l="1"/>
  <c r="D119" i="1"/>
  <c r="D58" i="1"/>
  <c r="D57" i="1"/>
</calcChain>
</file>

<file path=xl/sharedStrings.xml><?xml version="1.0" encoding="utf-8"?>
<sst xmlns="http://schemas.openxmlformats.org/spreadsheetml/2006/main" count="10302" uniqueCount="9850">
  <si>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</si>
  <si>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</si>
  <si>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</si>
  <si>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</si>
  <si>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</si>
  <si>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</si>
  <si>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</si>
  <si>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</si>
  <si>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</si>
  <si>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</si>
  <si>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</si>
  <si>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</si>
  <si>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</si>
  <si>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</si>
  <si>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</si>
  <si>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</si>
  <si>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</si>
  <si>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</si>
  <si>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</si>
  <si>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</si>
  <si>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</si>
  <si>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</si>
  <si>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</si>
  <si>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</si>
  <si>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</si>
  <si>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</si>
  <si>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</si>
  <si>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</si>
  <si>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</si>
  <si>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</si>
  <si>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</si>
  <si>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</si>
  <si>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</si>
  <si>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</si>
  <si>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</si>
  <si>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</si>
  <si>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</si>
  <si>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</si>
  <si>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</si>
  <si>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</si>
  <si>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</si>
  <si>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</si>
  <si>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</si>
  <si>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</si>
  <si>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</si>
  <si>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</si>
  <si>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</si>
  <si>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</si>
  <si>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</si>
  <si>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</si>
  <si>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</si>
  <si>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</si>
  <si>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</si>
  <si>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</si>
  <si>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</si>
  <si>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</si>
  <si>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</si>
  <si>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</si>
  <si>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</si>
  <si>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</si>
  <si>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</si>
  <si>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</si>
  <si>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</si>
  <si>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</si>
  <si>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</si>
  <si>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</si>
  <si>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</si>
  <si>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</si>
  <si>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</si>
  <si>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</si>
  <si>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</si>
  <si>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</si>
  <si>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</si>
  <si>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</si>
  <si>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</si>
  <si>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</si>
  <si>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</si>
  <si>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</si>
  <si>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</si>
  <si>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</si>
  <si>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</si>
  <si>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</si>
  <si>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</si>
  <si>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</si>
  <si>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</si>
  <si>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</si>
  <si>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</si>
  <si>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</si>
  <si>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</si>
  <si>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</si>
  <si>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</si>
  <si>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</si>
  <si>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</si>
  <si>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</si>
  <si>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</si>
  <si>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</si>
  <si>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</si>
  <si>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</si>
  <si>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</si>
  <si>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</si>
  <si>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</si>
  <si>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</si>
  <si>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</si>
  <si>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</si>
  <si>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</si>
  <si>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</si>
  <si>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</si>
  <si>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</si>
  <si>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</si>
  <si>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</si>
  <si>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</si>
  <si>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</si>
  <si>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</si>
  <si>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</si>
  <si>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</si>
  <si>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</si>
  <si>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</si>
  <si>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</si>
  <si>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</si>
  <si>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</si>
  <si>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</si>
  <si>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</si>
  <si>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</si>
  <si>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</si>
  <si>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</si>
  <si>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</si>
  <si>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</si>
  <si>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</si>
  <si>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</si>
  <si>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</si>
  <si>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</si>
  <si>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</si>
  <si>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</si>
  <si>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</si>
  <si>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</si>
  <si>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</si>
  <si>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</si>
  <si>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</si>
  <si>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</si>
  <si>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</si>
  <si>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</si>
  <si>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</si>
  <si>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</si>
  <si>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</si>
  <si>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</si>
  <si>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</si>
  <si>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</si>
  <si>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</si>
  <si>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</si>
  <si>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</si>
  <si>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</si>
  <si>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</si>
  <si>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</si>
  <si>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</si>
  <si>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</si>
  <si>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</si>
  <si>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</si>
  <si>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</si>
  <si>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</si>
  <si>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</si>
  <si>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</si>
  <si>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</si>
  <si>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</si>
  <si>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</si>
  <si>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</si>
  <si>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</si>
  <si>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</si>
  <si>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</si>
  <si>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</si>
  <si>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</si>
  <si>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</si>
  <si>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</si>
  <si>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</si>
  <si>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</si>
  <si>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</si>
  <si>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</si>
  <si>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</si>
  <si>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</si>
  <si>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</si>
  <si>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</si>
  <si>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</si>
  <si>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</si>
  <si>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</si>
  <si>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</si>
  <si>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</si>
  <si>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</si>
  <si>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</si>
  <si>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</si>
  <si>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</si>
  <si>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</si>
  <si>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</si>
  <si>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</si>
  <si>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</si>
  <si>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</si>
  <si>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</si>
  <si>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</si>
  <si>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</si>
  <si>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</si>
  <si>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</si>
  <si>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</si>
  <si>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</si>
  <si>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</si>
  <si>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</si>
  <si>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</si>
  <si>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</si>
  <si>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</si>
  <si>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</si>
  <si>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</si>
  <si>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</si>
  <si>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</si>
  <si>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</si>
  <si>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</si>
  <si>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</si>
  <si>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</si>
  <si>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</si>
  <si>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</si>
  <si>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</si>
  <si>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</si>
  <si>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</si>
  <si>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</si>
  <si>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</si>
  <si>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</si>
  <si>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</si>
  <si>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</si>
  <si>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</si>
  <si>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</si>
  <si>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</si>
  <si>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</si>
  <si>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</si>
  <si>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</si>
  <si>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</si>
  <si>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</si>
  <si>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</si>
  <si>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</si>
  <si>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</si>
  <si>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</si>
  <si>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</si>
  <si>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</si>
  <si>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</si>
  <si>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</si>
  <si>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</si>
  <si>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</si>
  <si>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</si>
  <si>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</si>
  <si>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</si>
  <si>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</si>
  <si>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</si>
  <si>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</si>
  <si>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</si>
  <si>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</si>
  <si>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</si>
  <si>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</si>
  <si>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</si>
  <si>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</si>
  <si>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</si>
  <si>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</si>
  <si>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</si>
  <si>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</si>
  <si>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</si>
  <si>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</si>
  <si>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</si>
  <si>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</si>
  <si>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</si>
  <si>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</si>
  <si>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</si>
  <si>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</si>
  <si>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</si>
  <si>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</si>
  <si>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</si>
  <si>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</si>
  <si>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</si>
  <si>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</si>
  <si>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</si>
  <si>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</si>
  <si>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</si>
  <si>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</si>
  <si>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</si>
  <si>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</si>
  <si>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</si>
  <si>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</si>
  <si>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</si>
  <si>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</si>
  <si>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</si>
  <si>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</si>
  <si>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</si>
  <si>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</si>
  <si>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</si>
  <si>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</si>
  <si>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</si>
  <si>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</si>
  <si>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</si>
  <si>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</si>
  <si>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</si>
  <si>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</si>
  <si>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</si>
  <si>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</si>
  <si>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</si>
  <si>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</si>
  <si>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</si>
  <si>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</si>
  <si>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</si>
  <si>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</si>
  <si>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</si>
  <si>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</si>
  <si>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</si>
  <si>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</si>
  <si>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</si>
  <si>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</si>
  <si>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</si>
  <si>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</si>
  <si>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</si>
  <si>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</si>
  <si>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</si>
  <si>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</si>
  <si>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</si>
  <si>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</si>
  <si>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</si>
  <si>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</si>
  <si>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</si>
  <si>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</si>
  <si>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</si>
  <si>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</si>
  <si>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</si>
  <si>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</si>
  <si>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</si>
  <si>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</si>
  <si>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</si>
  <si>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</si>
  <si>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</si>
  <si>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</si>
  <si>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</si>
  <si>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</si>
  <si>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</si>
  <si>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</si>
  <si>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</si>
  <si>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</si>
  <si>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</si>
  <si>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</si>
  <si>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</si>
  <si>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</si>
  <si>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</si>
  <si>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</si>
  <si>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</si>
  <si>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</si>
  <si>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</si>
  <si>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</si>
  <si>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</si>
  <si>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</si>
  <si>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</si>
  <si>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</si>
  <si>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</si>
  <si>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</si>
  <si>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</si>
  <si>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</si>
  <si>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</si>
  <si>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</si>
  <si>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</si>
  <si>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</si>
  <si>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</si>
  <si>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</si>
  <si>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</si>
  <si>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</si>
  <si>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</si>
  <si>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</si>
  <si>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</si>
  <si>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</si>
  <si>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</si>
  <si>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</si>
  <si>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</si>
  <si>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</si>
  <si>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</si>
  <si>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</si>
  <si>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</si>
  <si>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</si>
  <si>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</si>
  <si>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</si>
  <si>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</si>
  <si>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</si>
  <si>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</si>
  <si>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</si>
  <si>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</si>
  <si>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</si>
  <si>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</si>
  <si>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</si>
  <si>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</si>
  <si>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</si>
  <si>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</si>
  <si>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</si>
  <si>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</si>
  <si>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</si>
  <si>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</si>
  <si>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</si>
  <si>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</si>
  <si>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</si>
  <si>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</si>
  <si>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</si>
  <si>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</si>
  <si>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</si>
  <si>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</si>
  <si>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</si>
  <si>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</si>
  <si>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</si>
  <si>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</si>
  <si>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</si>
  <si>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</si>
  <si>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</si>
  <si>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</si>
  <si>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</si>
  <si>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</si>
  <si>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</si>
  <si>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</si>
  <si>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</si>
  <si>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</si>
  <si>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</si>
  <si>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</si>
  <si>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</si>
  <si>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</si>
  <si>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</si>
  <si>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</si>
  <si>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</si>
  <si>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</si>
  <si>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</si>
  <si>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</si>
  <si>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</si>
  <si>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</si>
  <si>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</si>
  <si>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</si>
  <si>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</si>
  <si>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</si>
  <si>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</si>
  <si>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</si>
  <si>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</si>
  <si>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</si>
  <si>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</si>
  <si>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</si>
  <si>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</si>
  <si>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</si>
  <si>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</si>
  <si>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</si>
  <si>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</si>
  <si>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</si>
  <si>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</si>
  <si>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</si>
  <si>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</si>
  <si>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</si>
  <si>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</si>
  <si>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</si>
  <si>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</si>
  <si>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</si>
  <si>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</si>
  <si>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</si>
  <si>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</si>
  <si>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</si>
  <si>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</si>
  <si>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</si>
  <si>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</si>
  <si>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</si>
  <si>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</si>
  <si>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</si>
  <si>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</si>
  <si>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</si>
  <si>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</si>
  <si>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</si>
  <si>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</si>
  <si>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</si>
  <si>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</si>
  <si>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</si>
  <si>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</si>
  <si>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</si>
  <si>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</si>
  <si>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</si>
  <si>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</si>
  <si>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</si>
  <si>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</si>
  <si>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</si>
  <si>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</si>
  <si>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</si>
  <si>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</si>
  <si>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</si>
  <si>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</si>
  <si>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</si>
  <si>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</si>
  <si>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</si>
  <si>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</si>
  <si>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</si>
  <si>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</si>
  <si>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</si>
  <si>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</si>
  <si>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</si>
  <si>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</si>
  <si>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</si>
  <si>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</si>
  <si>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</si>
  <si>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</si>
  <si>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</si>
  <si>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</si>
  <si>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</si>
  <si>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</si>
  <si>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</si>
  <si>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</si>
  <si>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</si>
  <si>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</si>
  <si>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</si>
  <si>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</si>
  <si>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</si>
  <si>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</si>
  <si>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</si>
  <si>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</si>
  <si>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</si>
  <si>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</si>
  <si>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</si>
  <si>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</si>
  <si>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</si>
  <si>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</si>
  <si>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</si>
  <si>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</si>
  <si>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</si>
  <si>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</si>
  <si>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</si>
  <si>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</si>
  <si>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</si>
  <si>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</si>
  <si>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</si>
  <si>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</si>
  <si>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</si>
  <si>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</si>
  <si>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</si>
  <si>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</si>
  <si>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</si>
  <si>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</si>
  <si>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</si>
  <si>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</si>
  <si>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</si>
  <si>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</si>
  <si>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</si>
  <si>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</si>
  <si>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</si>
  <si>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</si>
  <si>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</si>
  <si>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</si>
  <si>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</si>
  <si>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</si>
  <si>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</si>
  <si>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</si>
  <si>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</si>
  <si>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</si>
  <si>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</si>
  <si>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</si>
  <si>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</si>
  <si>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</si>
  <si>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</si>
  <si>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</si>
  <si>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</si>
  <si>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</si>
  <si>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</si>
  <si>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</si>
  <si>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</si>
  <si>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</si>
  <si>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</si>
  <si>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</si>
  <si>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</si>
  <si>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</si>
  <si>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</si>
  <si>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</si>
  <si>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</si>
  <si>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</si>
  <si>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</si>
  <si>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</si>
  <si>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</si>
  <si>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</si>
  <si>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</si>
  <si>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</si>
  <si>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</si>
  <si>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</si>
  <si>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</si>
  <si>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</si>
  <si>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</si>
  <si>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</si>
  <si>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</si>
  <si>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</si>
  <si>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</si>
  <si>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</si>
  <si>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</si>
  <si>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</si>
  <si>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</si>
  <si>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</si>
  <si>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</si>
  <si>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</si>
  <si>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</si>
  <si>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</si>
  <si>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</si>
  <si>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</si>
  <si>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</si>
  <si>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</si>
  <si>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</si>
  <si>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</si>
  <si>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</si>
  <si>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</si>
  <si>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</si>
  <si>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</si>
  <si>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</si>
  <si>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</si>
  <si>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</si>
  <si>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</si>
  <si>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</si>
  <si>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</si>
  <si>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</si>
  <si>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</si>
  <si>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</si>
  <si>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</si>
  <si>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</si>
  <si>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</si>
  <si>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</si>
  <si>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</si>
  <si>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</si>
  <si>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</si>
  <si>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</si>
  <si>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</si>
  <si>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</si>
  <si>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</si>
  <si>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</si>
  <si>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</si>
  <si>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</si>
  <si>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</si>
  <si>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</si>
  <si>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</si>
  <si>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</si>
  <si>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</si>
  <si>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</si>
  <si>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</si>
  <si>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</si>
  <si>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</si>
  <si>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</si>
  <si>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</si>
  <si>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</si>
  <si>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</si>
  <si>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</si>
  <si>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</si>
  <si>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</si>
  <si>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</si>
  <si>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</si>
  <si>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</si>
  <si>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</si>
  <si>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</si>
  <si>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</si>
  <si>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</si>
  <si>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</si>
  <si>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</si>
  <si>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</si>
  <si>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</si>
  <si>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</si>
  <si>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</si>
  <si>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</si>
  <si>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</si>
  <si>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</si>
  <si>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</si>
  <si>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</si>
  <si>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</si>
  <si>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</si>
  <si>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</si>
  <si>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</si>
  <si>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</si>
  <si>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</si>
  <si>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</si>
  <si>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</si>
  <si>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</si>
  <si>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</si>
  <si>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</si>
  <si>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</si>
  <si>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</si>
  <si>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</si>
  <si>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</si>
  <si>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</si>
  <si>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</si>
  <si>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</si>
  <si>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</si>
  <si>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</si>
  <si>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</si>
  <si>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</si>
  <si>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</si>
  <si>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</si>
  <si>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</si>
  <si>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</si>
  <si>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</si>
  <si>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</si>
  <si>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</si>
  <si>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</si>
  <si>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</si>
  <si>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</si>
  <si>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</si>
  <si>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</si>
  <si>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</si>
  <si>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</si>
  <si>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</si>
  <si>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</si>
  <si>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</si>
  <si>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</si>
  <si>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</si>
  <si>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</si>
  <si>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</si>
  <si>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</si>
  <si>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</si>
  <si>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</si>
  <si>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</si>
  <si>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</si>
  <si>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</si>
  <si>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</si>
  <si>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</si>
  <si>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</si>
  <si>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</si>
  <si>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</si>
  <si>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</si>
  <si>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</si>
  <si>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</si>
  <si>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</si>
  <si>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</si>
  <si>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</si>
  <si>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</si>
  <si>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</si>
  <si>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</si>
  <si>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</si>
  <si>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</si>
  <si>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</si>
  <si>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</si>
  <si>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</si>
  <si>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</si>
  <si>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</si>
  <si>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</si>
  <si>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</si>
  <si>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</si>
  <si>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</si>
  <si>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</si>
  <si>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</si>
  <si>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</si>
  <si>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</si>
  <si>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</si>
  <si>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</si>
  <si>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</si>
  <si>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</si>
  <si>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</si>
  <si>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</si>
  <si>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</si>
  <si>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</si>
  <si>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</si>
  <si>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</si>
  <si>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</si>
  <si>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</si>
  <si>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</si>
  <si>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</si>
  <si>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</si>
  <si>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</si>
  <si>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</si>
  <si>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</si>
  <si>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</si>
  <si>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</si>
  <si>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</si>
  <si>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</si>
  <si>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</si>
  <si>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</si>
  <si>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</si>
  <si>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</si>
  <si>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</si>
  <si>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</si>
  <si>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</si>
  <si>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</si>
  <si>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</si>
  <si>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</si>
  <si>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</si>
  <si>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</si>
  <si>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</si>
  <si>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</si>
  <si>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</si>
  <si>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</si>
  <si>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</si>
  <si>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</si>
  <si>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</si>
  <si>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</si>
  <si>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</si>
  <si>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</si>
  <si>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</si>
  <si>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</si>
  <si>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</si>
  <si>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</si>
  <si>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</si>
  <si>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</si>
  <si>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</si>
  <si>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</si>
  <si>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</si>
  <si>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</si>
  <si>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</si>
  <si>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</si>
  <si>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</si>
  <si>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</si>
  <si>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</si>
  <si>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</si>
  <si>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</si>
  <si>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</si>
  <si>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</si>
  <si>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</si>
  <si>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</si>
  <si>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</si>
  <si>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</si>
  <si>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</si>
  <si>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</si>
  <si>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</si>
  <si>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</si>
  <si>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</si>
  <si>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</si>
  <si>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</si>
  <si>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</si>
  <si>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</si>
  <si>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</si>
  <si>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</si>
  <si>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</si>
  <si>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</si>
  <si>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</si>
  <si>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</si>
  <si>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</si>
  <si>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</si>
  <si>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</si>
  <si>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</si>
  <si>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</si>
  <si>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</si>
  <si>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</si>
  <si>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</si>
  <si>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</si>
  <si>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</si>
  <si>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</si>
  <si>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</si>
  <si>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</si>
  <si>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</si>
  <si>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</si>
  <si>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</si>
  <si>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</si>
  <si>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</si>
  <si>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</si>
  <si>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</si>
  <si>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</si>
  <si>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</si>
  <si>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</si>
  <si>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</si>
  <si>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</si>
  <si>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</si>
  <si>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</si>
  <si>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</si>
  <si>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</si>
  <si>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</si>
  <si>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</si>
  <si>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</si>
  <si>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</si>
  <si>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</si>
  <si>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</si>
  <si>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</si>
  <si>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</si>
  <si>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</si>
  <si>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</si>
  <si>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</si>
  <si>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</si>
  <si>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</si>
  <si>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</si>
  <si>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</si>
  <si>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</si>
  <si>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</si>
  <si>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</si>
  <si>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</si>
  <si>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</si>
  <si>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</si>
  <si>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</si>
  <si>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</si>
  <si>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</si>
  <si>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</si>
  <si>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</si>
  <si>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</si>
  <si>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</si>
  <si>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</si>
  <si>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</si>
  <si>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</si>
  <si>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</si>
  <si>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</si>
  <si>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</si>
  <si>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</si>
  <si>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</si>
  <si>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</si>
  <si>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</si>
  <si>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</si>
  <si>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</si>
  <si>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</si>
  <si>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</si>
  <si>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</si>
  <si>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</si>
  <si>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</si>
  <si>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</si>
  <si>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</si>
  <si>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</si>
  <si>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</si>
  <si>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</si>
  <si>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</si>
  <si>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</si>
  <si>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</si>
  <si>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</si>
  <si>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</si>
  <si>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</si>
  <si>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</si>
  <si>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</si>
  <si>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</si>
  <si>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</si>
  <si>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</si>
  <si>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</si>
  <si>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</si>
  <si>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</si>
  <si>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</si>
  <si>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</si>
  <si>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</si>
  <si>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</si>
  <si>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</si>
  <si>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</si>
  <si>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</si>
  <si>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</si>
  <si>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</si>
  <si>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</si>
  <si>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</si>
  <si>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</si>
  <si>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</si>
  <si>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</si>
  <si>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</si>
  <si>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</si>
  <si>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</si>
  <si>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</si>
  <si>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</si>
  <si>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</si>
  <si>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</si>
  <si>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</si>
  <si>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</si>
  <si>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</si>
  <si>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</si>
  <si>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</si>
  <si>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</si>
  <si>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</si>
  <si>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</si>
  <si>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</si>
  <si>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</si>
  <si>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</si>
  <si>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</si>
  <si>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</si>
  <si>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</si>
  <si>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</si>
  <si>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</si>
  <si>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</si>
  <si>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</si>
  <si>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</si>
  <si>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</si>
  <si>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</si>
  <si>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</si>
  <si>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</si>
  <si>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</si>
  <si>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</si>
  <si>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</si>
  <si>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</si>
  <si>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</si>
  <si>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</si>
  <si>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</si>
  <si>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</si>
  <si>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</si>
  <si>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</si>
  <si>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</si>
  <si>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</si>
  <si>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</si>
  <si>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</si>
  <si>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</si>
  <si>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</si>
  <si>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</si>
  <si>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</si>
  <si>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</si>
  <si>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</si>
  <si>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</si>
  <si>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</si>
  <si>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</si>
  <si>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</si>
  <si>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</si>
  <si>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</si>
  <si>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</si>
  <si>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</si>
  <si>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</si>
  <si>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</si>
  <si>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</si>
  <si>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</si>
  <si>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</si>
  <si>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</si>
  <si>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</si>
  <si>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</si>
  <si>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</si>
  <si>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</si>
  <si>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</si>
  <si>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</si>
  <si>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</si>
  <si>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</si>
  <si>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</si>
  <si>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</si>
  <si>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</si>
  <si>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</si>
  <si>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</si>
  <si>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</si>
  <si>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</si>
  <si>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</si>
  <si>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</si>
  <si>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</si>
  <si>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</si>
  <si>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</si>
  <si>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</si>
  <si>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</si>
  <si>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</si>
  <si>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</si>
  <si>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</si>
  <si>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</si>
  <si>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</si>
  <si>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</si>
  <si>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</si>
  <si>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</si>
  <si>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</si>
  <si>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</si>
  <si>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</si>
  <si>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</si>
  <si>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</si>
  <si>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</si>
  <si>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</si>
  <si>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</si>
  <si>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</si>
  <si>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</si>
  <si>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</si>
  <si>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</si>
  <si>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</si>
  <si>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</si>
  <si>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</si>
  <si>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</si>
  <si>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</si>
  <si>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</si>
  <si>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</si>
  <si>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</si>
  <si>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</si>
  <si>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</si>
  <si>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</si>
  <si>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</si>
  <si>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</si>
  <si>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</si>
  <si>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</si>
  <si>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</si>
  <si>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</si>
  <si>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</si>
  <si>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</si>
  <si>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</si>
  <si>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</si>
  <si>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</si>
  <si>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</si>
  <si>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</si>
  <si>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</si>
  <si>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</si>
  <si>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</si>
  <si>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</si>
  <si>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</si>
  <si>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</si>
  <si>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</si>
  <si>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</si>
  <si>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</si>
  <si>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</si>
  <si>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</si>
  <si>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</si>
  <si>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</si>
  <si>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</si>
  <si>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</si>
  <si>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</si>
  <si>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</si>
  <si>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</si>
  <si>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</si>
  <si>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</si>
  <si>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</si>
  <si>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</si>
  <si>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</si>
  <si>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</si>
  <si>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</si>
  <si>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</si>
  <si>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</si>
  <si>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</si>
  <si>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</si>
  <si>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</si>
  <si>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</si>
  <si>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</si>
  <si>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</si>
  <si>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</si>
  <si>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</si>
  <si>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</si>
  <si>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</si>
  <si>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</si>
  <si>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</si>
  <si>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</si>
  <si>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</si>
  <si>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</si>
  <si>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</si>
  <si>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</si>
  <si>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</si>
  <si>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</si>
  <si>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</si>
  <si>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</si>
  <si>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</si>
  <si>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</si>
  <si>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</si>
  <si>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</si>
  <si>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</si>
  <si>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</si>
  <si>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</si>
  <si>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</si>
  <si>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</si>
  <si>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</si>
  <si>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</si>
  <si>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</si>
  <si>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</si>
  <si>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</si>
  <si>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</si>
  <si>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</si>
  <si>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</si>
  <si>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</si>
  <si>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</si>
  <si>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</si>
  <si>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</si>
  <si>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</si>
  <si>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</si>
  <si>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</si>
  <si>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</si>
  <si>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</si>
  <si>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</si>
  <si>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</si>
  <si>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</si>
  <si>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</si>
  <si>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</si>
  <si>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</si>
  <si>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</si>
  <si>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</si>
  <si>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</si>
  <si>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</si>
  <si>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</si>
  <si>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</si>
  <si>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</si>
  <si>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</si>
  <si>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</si>
  <si>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</si>
  <si>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</si>
  <si>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</si>
  <si>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</si>
  <si>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</si>
  <si>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</si>
  <si>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</si>
  <si>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</si>
  <si>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</si>
  <si>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</si>
  <si>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</si>
  <si>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</si>
  <si>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</si>
  <si>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</si>
  <si>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</si>
  <si>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</si>
  <si>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</si>
  <si>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</si>
  <si>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</si>
  <si>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</si>
  <si>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</si>
  <si>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</si>
  <si>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</si>
  <si>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</si>
  <si>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</si>
  <si>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</si>
  <si>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</si>
  <si>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</si>
  <si>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</si>
  <si>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</si>
  <si>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</si>
  <si>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</si>
  <si>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</si>
  <si>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</si>
  <si>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</si>
  <si>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</si>
  <si>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</si>
  <si>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</si>
  <si>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</si>
  <si>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</si>
  <si>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</si>
  <si>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</si>
  <si>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</si>
  <si>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</si>
  <si>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</si>
  <si>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</si>
  <si>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</si>
  <si>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</si>
  <si>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</si>
  <si>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</si>
  <si>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</si>
  <si>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</si>
  <si>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</si>
  <si>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</si>
  <si>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</si>
  <si>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</si>
  <si>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</si>
  <si>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</si>
  <si>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</si>
  <si>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</si>
  <si>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</si>
  <si>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</si>
  <si>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</si>
  <si>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</si>
  <si>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</si>
  <si>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</si>
  <si>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</si>
  <si>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</si>
  <si>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</si>
  <si>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</si>
  <si>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</si>
  <si>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</si>
  <si>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</si>
  <si>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</si>
  <si>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</si>
  <si>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</si>
  <si>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</si>
  <si>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</si>
  <si>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</si>
  <si>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</si>
  <si>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</si>
  <si>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</si>
  <si>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</si>
  <si>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</si>
  <si>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</si>
  <si>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</si>
  <si>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</si>
  <si>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</si>
  <si>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</si>
  <si>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</si>
  <si>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</si>
  <si>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</si>
  <si>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</si>
  <si>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</si>
  <si>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</si>
  <si>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</si>
  <si>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</si>
  <si>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</si>
  <si>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</si>
  <si>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</si>
  <si>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</si>
  <si>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</si>
  <si>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</si>
  <si>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</si>
  <si>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</si>
  <si>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</si>
  <si>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</si>
  <si>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</si>
  <si>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</si>
  <si>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</si>
  <si>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</si>
  <si>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</si>
  <si>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</si>
  <si>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</si>
  <si>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</si>
  <si>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</si>
  <si>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</si>
  <si>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</si>
  <si>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</si>
  <si>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</si>
  <si>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</si>
  <si>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</si>
  <si>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</si>
  <si>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</si>
  <si>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</si>
  <si>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</si>
  <si>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</si>
  <si>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</si>
  <si>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</si>
  <si>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</si>
  <si>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</si>
  <si>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</si>
  <si>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</si>
  <si>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</si>
  <si>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</si>
  <si>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</si>
  <si>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</si>
  <si>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</si>
  <si>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</si>
  <si>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</si>
  <si>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</si>
  <si>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</si>
  <si>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</si>
  <si>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</si>
  <si>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</si>
  <si>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</si>
  <si>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</si>
  <si>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</si>
  <si>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</si>
  <si>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</si>
  <si>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</si>
  <si>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</si>
  <si>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</si>
  <si>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</si>
  <si>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</si>
  <si>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</si>
  <si>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</si>
  <si>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</si>
  <si>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</si>
  <si>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</si>
  <si>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</si>
  <si>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</si>
  <si>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</si>
  <si>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</si>
  <si>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</si>
  <si>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</si>
  <si>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</si>
  <si>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</si>
  <si>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</si>
  <si>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</si>
  <si>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</si>
  <si>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</si>
  <si>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</si>
  <si>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</si>
  <si>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</si>
  <si>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</si>
  <si>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</si>
  <si>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</si>
  <si>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</si>
  <si>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</si>
  <si>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</si>
  <si>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</si>
  <si>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</si>
  <si>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</si>
  <si>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</si>
  <si>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</si>
  <si>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</si>
  <si>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</si>
  <si>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</si>
  <si>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</si>
  <si>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</si>
  <si>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</si>
  <si>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</si>
  <si>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</si>
  <si>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</si>
  <si>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</si>
  <si>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</si>
  <si>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</si>
  <si>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</si>
  <si>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</si>
  <si>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</si>
  <si>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</si>
  <si>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</si>
  <si>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</si>
  <si>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</si>
  <si>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</si>
  <si>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</si>
  <si>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</si>
  <si>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</si>
  <si>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</si>
  <si>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</si>
  <si>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</si>
  <si>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</si>
  <si>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</si>
  <si>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</si>
  <si>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</si>
  <si>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</si>
  <si>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</si>
  <si>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</si>
  <si>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</si>
  <si>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</si>
  <si>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</si>
  <si>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</si>
  <si>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</si>
  <si>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</si>
  <si>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</si>
  <si>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</si>
  <si>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</si>
  <si>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</si>
  <si>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</si>
  <si>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</si>
  <si>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</si>
  <si>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</si>
  <si>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</si>
  <si>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</si>
  <si>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</si>
  <si>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</si>
  <si>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</si>
  <si>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</si>
  <si>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</si>
  <si>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</si>
  <si>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</si>
  <si>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</si>
  <si>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</si>
  <si>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</si>
  <si>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</si>
  <si>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</si>
  <si>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</si>
  <si>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</si>
  <si>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</si>
  <si>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</si>
  <si>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</si>
  <si>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</si>
  <si>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</si>
  <si>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</si>
  <si>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</si>
  <si>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</si>
  <si>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</si>
  <si>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</si>
  <si>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</si>
  <si>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</si>
  <si>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</si>
  <si>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</si>
  <si>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</si>
  <si>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</si>
  <si>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</si>
  <si>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</si>
  <si>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</si>
  <si>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</si>
  <si>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</si>
  <si>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</si>
  <si>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</si>
  <si>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</si>
  <si>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</si>
  <si>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</si>
  <si>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</si>
  <si>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</si>
  <si>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</si>
  <si>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</si>
  <si>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</si>
  <si>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</si>
  <si>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</si>
  <si>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</si>
  <si>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</si>
  <si>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</si>
  <si>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</si>
  <si>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</si>
  <si>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</si>
  <si>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</si>
  <si>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</si>
  <si>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</si>
  <si>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</si>
  <si>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</si>
  <si>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</si>
  <si>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</si>
  <si>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</si>
  <si>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</si>
  <si>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</si>
  <si>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</si>
  <si>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</si>
  <si>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</si>
  <si>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</si>
  <si>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</si>
  <si>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</si>
  <si>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</si>
  <si>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</si>
  <si>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</si>
  <si>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</si>
  <si>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</si>
  <si>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</si>
  <si>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</si>
  <si>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</si>
  <si>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</si>
  <si>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</si>
  <si>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</si>
  <si>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</si>
  <si>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</si>
  <si>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</si>
  <si>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</si>
  <si>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</si>
  <si>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</si>
  <si>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</si>
  <si>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</si>
  <si>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</si>
  <si>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</si>
  <si>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</si>
  <si>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</si>
  <si>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</si>
  <si>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</si>
  <si>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</si>
  <si>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</si>
  <si>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</si>
  <si>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</si>
  <si>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</si>
  <si>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</si>
  <si>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</si>
  <si>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</si>
  <si>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</si>
  <si>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</si>
  <si>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</si>
  <si>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</si>
  <si>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</si>
  <si>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</si>
  <si>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</si>
  <si>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</si>
  <si>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</si>
  <si>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</si>
  <si>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</si>
  <si>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</si>
  <si>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</si>
  <si>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</si>
  <si>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</si>
  <si>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</si>
  <si>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</si>
  <si>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</si>
  <si>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</si>
  <si>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</si>
  <si>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</si>
  <si>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</si>
  <si>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</si>
  <si>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</si>
  <si>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</si>
  <si>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</si>
  <si>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</si>
  <si>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</si>
  <si>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</si>
  <si>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</si>
  <si>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</si>
  <si>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</si>
  <si>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</si>
  <si>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</si>
  <si>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</si>
  <si>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</si>
  <si>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</si>
  <si>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</si>
  <si>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</si>
  <si>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</si>
  <si>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</si>
  <si>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</si>
  <si>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</si>
  <si>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</si>
  <si>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</si>
  <si>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</si>
  <si>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</si>
  <si>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</si>
  <si>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</si>
  <si>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</si>
  <si>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</si>
  <si>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</si>
  <si>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</si>
  <si>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</si>
  <si>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</si>
  <si>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</si>
  <si>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</si>
  <si>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</si>
  <si>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</si>
  <si>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</si>
  <si>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</si>
  <si>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</si>
  <si>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</si>
  <si>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</si>
  <si>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</si>
  <si>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</si>
  <si>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</si>
  <si>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</si>
  <si>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</si>
  <si>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</si>
  <si>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</si>
  <si>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</si>
  <si>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</si>
  <si>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</si>
  <si>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</si>
  <si>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</si>
  <si>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</si>
  <si>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</si>
  <si>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</si>
  <si>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</si>
  <si>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</si>
  <si>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</si>
  <si>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</si>
  <si>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</si>
  <si>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</si>
  <si>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</si>
  <si>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</si>
  <si>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</si>
  <si>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</si>
  <si>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</si>
  <si>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</si>
  <si>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</si>
  <si>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</si>
  <si>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</si>
  <si>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</si>
  <si>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</si>
  <si>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</si>
  <si>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</si>
  <si>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</si>
  <si>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</si>
  <si>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</si>
  <si>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</si>
  <si>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</si>
  <si>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</si>
  <si>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</si>
  <si>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</si>
  <si>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</si>
  <si>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</si>
  <si>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</si>
  <si>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</si>
  <si>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</si>
  <si>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</si>
  <si>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</si>
  <si>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</si>
  <si>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</si>
  <si>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</si>
  <si>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</si>
  <si>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</si>
  <si>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</si>
  <si>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</si>
  <si>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</si>
  <si>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</si>
  <si>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</si>
  <si>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</si>
  <si>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</si>
  <si>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</si>
  <si>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</si>
  <si>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</si>
  <si>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</si>
  <si>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</si>
  <si>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</si>
  <si>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</si>
  <si>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</si>
  <si>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</si>
  <si>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</si>
  <si>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</si>
  <si>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</si>
  <si>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</si>
  <si>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</si>
  <si>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</si>
  <si>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</si>
  <si>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</si>
  <si>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</si>
  <si>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</si>
  <si>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</si>
  <si>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</si>
  <si>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</si>
  <si>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</si>
  <si>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</si>
  <si>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</si>
  <si>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</si>
  <si>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</si>
  <si>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</si>
  <si>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</si>
  <si>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</si>
  <si>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</si>
  <si>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</si>
  <si>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</si>
  <si>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</si>
  <si>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</si>
  <si>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</si>
  <si>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</si>
  <si>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</si>
  <si>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</si>
  <si>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</si>
  <si>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</si>
  <si>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</si>
  <si>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</si>
  <si>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</si>
  <si>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</si>
  <si>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</si>
  <si>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</si>
  <si>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</si>
  <si>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</si>
  <si>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</si>
  <si>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</si>
  <si>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</si>
  <si>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</si>
  <si>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</si>
  <si>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</si>
  <si>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</si>
  <si>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</si>
  <si>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</si>
  <si>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</si>
  <si>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</si>
  <si>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</si>
  <si>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</si>
  <si>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</si>
  <si>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</si>
  <si>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</si>
  <si>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</si>
  <si>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</si>
  <si>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</si>
  <si>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</si>
  <si>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</si>
  <si>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</si>
  <si>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</si>
  <si>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</si>
  <si>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</si>
  <si>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</si>
  <si>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</si>
  <si>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</si>
  <si>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</si>
  <si>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</si>
  <si>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</si>
  <si>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</si>
  <si>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</si>
  <si>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</si>
  <si>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</si>
  <si>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</si>
  <si>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</si>
  <si>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</si>
  <si>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</si>
  <si>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</si>
  <si>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</si>
  <si>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</si>
  <si>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</si>
  <si>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</si>
  <si>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</si>
  <si>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</si>
  <si>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</si>
  <si>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</si>
  <si>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</si>
  <si>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</si>
  <si>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</si>
  <si>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</si>
  <si>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</si>
  <si>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</si>
  <si>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</si>
  <si>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</si>
  <si>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</si>
  <si>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</si>
  <si>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</si>
  <si>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</si>
  <si>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</si>
  <si>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</si>
  <si>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</si>
  <si>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</si>
  <si>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</si>
  <si>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</si>
  <si>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</si>
  <si>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</si>
  <si>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</si>
  <si>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</si>
  <si>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</si>
  <si>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</si>
  <si>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</si>
  <si>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</si>
  <si>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</si>
  <si>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</si>
  <si>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</si>
  <si>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</si>
  <si>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</si>
  <si>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</si>
  <si>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</si>
  <si>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</si>
  <si>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</si>
  <si>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</si>
  <si>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</si>
  <si>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</si>
  <si>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</si>
  <si>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</si>
  <si>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</si>
  <si>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</si>
  <si>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</si>
  <si>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</si>
  <si>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</si>
  <si>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</si>
  <si>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</si>
  <si>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</si>
  <si>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</si>
  <si>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</si>
  <si>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</si>
  <si>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</si>
  <si>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</si>
  <si>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</si>
  <si>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</si>
  <si>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</si>
  <si>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</si>
  <si>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</si>
  <si>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</si>
  <si>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</si>
  <si>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</si>
  <si>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</si>
  <si>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</si>
  <si>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</si>
  <si>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</si>
  <si>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</si>
  <si>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</si>
  <si>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</si>
  <si>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</si>
  <si>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</si>
  <si>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</si>
  <si>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</si>
  <si>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</si>
  <si>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</si>
  <si>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</si>
  <si>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</si>
  <si>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</si>
  <si>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</si>
  <si>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</si>
  <si>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</si>
  <si>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</si>
  <si>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</si>
  <si>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</si>
  <si>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</si>
  <si>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</si>
  <si>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</si>
  <si>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</si>
  <si>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</si>
  <si>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</si>
  <si>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</si>
  <si>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</si>
  <si>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</si>
  <si>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</si>
  <si>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</si>
  <si>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</si>
  <si>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</si>
  <si>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</si>
  <si>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</si>
  <si>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</si>
  <si>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</si>
  <si>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</si>
  <si>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</si>
  <si>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</si>
  <si>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</si>
  <si>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</si>
  <si>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</si>
  <si>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</si>
  <si>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</si>
  <si>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</si>
  <si>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</si>
  <si>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</si>
  <si>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</si>
  <si>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</si>
  <si>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</si>
  <si>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</si>
  <si>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</si>
  <si>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</si>
  <si>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</si>
  <si>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</si>
  <si>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</si>
  <si>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</si>
  <si>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</si>
  <si>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</si>
  <si>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</si>
  <si>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</si>
  <si>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</si>
  <si>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</si>
  <si>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</si>
  <si>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</si>
  <si>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</si>
  <si>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</si>
  <si>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</si>
  <si>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</si>
  <si>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</si>
  <si>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</si>
  <si>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</si>
  <si>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</si>
  <si>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</si>
  <si>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</si>
  <si>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</si>
  <si>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</si>
  <si>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</si>
  <si>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</si>
  <si>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</si>
  <si>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</si>
  <si>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</si>
  <si>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</si>
  <si>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</si>
  <si>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</si>
  <si>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</si>
  <si>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</si>
  <si>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</si>
  <si>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</si>
  <si>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</si>
  <si>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</si>
  <si>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</si>
  <si>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</si>
  <si>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</si>
  <si>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</si>
  <si>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</si>
  <si>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</si>
  <si>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</si>
  <si>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</si>
  <si>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</si>
  <si>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</si>
  <si>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</si>
  <si>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</si>
  <si>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</si>
  <si>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</si>
  <si>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</si>
  <si>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</si>
  <si>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</si>
  <si>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</si>
  <si>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</si>
  <si>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</si>
  <si>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</si>
  <si>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</si>
  <si>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</si>
  <si>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</si>
  <si>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</si>
  <si>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</si>
  <si>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</si>
  <si>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</si>
  <si>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</si>
  <si>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</si>
  <si>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</si>
  <si>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</si>
  <si>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</si>
  <si>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</si>
  <si>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</si>
  <si>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</si>
  <si>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</si>
  <si>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</si>
  <si>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</si>
  <si>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</si>
  <si>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</si>
  <si>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</si>
  <si>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</si>
  <si>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</si>
  <si>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</si>
  <si>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</si>
  <si>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</si>
  <si>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</si>
  <si>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</si>
  <si>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</si>
  <si>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</si>
  <si>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</si>
  <si>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</si>
  <si>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</si>
  <si>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</si>
  <si>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</si>
  <si>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</si>
  <si>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</si>
  <si>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</si>
  <si>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</si>
  <si>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</si>
  <si>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</si>
  <si>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</si>
  <si>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</si>
  <si>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</si>
  <si>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</si>
  <si>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</si>
  <si>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</si>
  <si>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</si>
  <si>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</si>
  <si>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</si>
  <si>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</si>
  <si>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</si>
  <si>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</si>
  <si>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</si>
  <si>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</si>
  <si>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</si>
  <si>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</si>
  <si>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</si>
  <si>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</si>
  <si>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</si>
  <si>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</si>
  <si>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</si>
  <si>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</si>
  <si>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</si>
  <si>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</si>
  <si>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</si>
  <si>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</si>
  <si>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</si>
  <si>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</si>
  <si>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</si>
  <si>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</si>
  <si>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</si>
  <si>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</si>
  <si>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</si>
  <si>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</si>
  <si>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</si>
  <si>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</si>
  <si>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</si>
  <si>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</si>
  <si>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</si>
  <si>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</si>
  <si>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</si>
  <si>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</si>
  <si>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</si>
  <si>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</si>
  <si>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</si>
  <si>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</si>
  <si>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</si>
  <si>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</si>
  <si>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</si>
  <si>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</si>
  <si>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</si>
  <si>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</si>
  <si>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</si>
  <si>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</si>
  <si>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</si>
  <si>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</si>
  <si>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</si>
  <si>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</si>
  <si>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</si>
  <si>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</si>
  <si>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</si>
  <si>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</si>
  <si>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</si>
  <si>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</si>
  <si>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</si>
  <si>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</si>
  <si>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</si>
  <si>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</si>
  <si>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</si>
  <si>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</si>
  <si>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</si>
  <si>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</si>
  <si>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</si>
  <si>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</si>
  <si>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</si>
  <si>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</si>
  <si>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</si>
  <si>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</si>
  <si>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</si>
  <si>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</si>
  <si>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</si>
  <si>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</si>
  <si>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</si>
  <si>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</si>
  <si>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</si>
  <si>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</si>
  <si>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</si>
  <si>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</si>
  <si>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</si>
  <si>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</si>
  <si>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</si>
  <si>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</si>
  <si>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</si>
  <si>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</si>
  <si>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</si>
  <si>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</si>
  <si>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</si>
  <si>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</si>
  <si>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</si>
  <si>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</si>
  <si>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</si>
  <si>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</si>
  <si>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</si>
  <si>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</si>
  <si>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</si>
  <si>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</si>
  <si>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</si>
  <si>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</si>
  <si>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</si>
  <si>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</si>
  <si>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</si>
  <si>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</si>
  <si>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</si>
  <si>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</si>
  <si>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</si>
  <si>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</si>
  <si>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</si>
  <si>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</si>
  <si>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</si>
  <si>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</si>
  <si>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</si>
  <si>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</si>
  <si>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</si>
  <si>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</si>
  <si>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</si>
  <si>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</si>
  <si>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</si>
  <si>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</si>
  <si>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</si>
  <si>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</si>
  <si>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</si>
  <si>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</si>
  <si>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</si>
  <si>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</si>
  <si>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</si>
  <si>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</si>
  <si>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</si>
  <si>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</si>
  <si>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</si>
  <si>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</si>
  <si>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</si>
  <si>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</si>
  <si>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</si>
  <si>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</si>
  <si>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</si>
  <si>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</si>
  <si>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</si>
  <si>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</si>
  <si>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</si>
  <si>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</si>
  <si>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</si>
  <si>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</si>
  <si>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</si>
  <si>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</si>
  <si>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</si>
  <si>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</si>
  <si>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</si>
  <si>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</si>
  <si>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</si>
  <si>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</si>
  <si>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</si>
  <si>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</si>
  <si>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</si>
  <si>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</si>
  <si>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</si>
  <si>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</si>
  <si>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</si>
  <si>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</si>
  <si>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</si>
  <si>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</si>
  <si>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</si>
  <si>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</si>
  <si>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</si>
  <si>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</si>
  <si>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</si>
  <si>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</si>
  <si>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</si>
  <si>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</si>
  <si>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</si>
  <si>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</si>
  <si>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</si>
  <si>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</si>
  <si>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</si>
  <si>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</si>
  <si>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</si>
  <si>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</si>
  <si>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</si>
  <si>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</si>
  <si>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</si>
  <si>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</si>
  <si>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</si>
  <si>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</si>
  <si>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</si>
  <si>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</si>
  <si>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</si>
  <si>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</si>
  <si>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</si>
  <si>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</si>
  <si>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</si>
  <si>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</si>
  <si>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</si>
  <si>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</si>
  <si>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</si>
  <si>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</si>
  <si>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</si>
  <si>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</si>
  <si>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</si>
  <si>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</si>
  <si>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</si>
  <si>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</si>
  <si>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</si>
  <si>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</si>
  <si>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</si>
  <si>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</si>
  <si>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</si>
  <si>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</si>
  <si>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</si>
  <si>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</si>
  <si>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</si>
  <si>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</si>
  <si>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</si>
  <si>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</si>
  <si>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</si>
  <si>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</si>
  <si>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</si>
  <si>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</si>
  <si>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</si>
  <si>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</si>
  <si>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</si>
  <si>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</si>
  <si>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</si>
  <si>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</si>
  <si>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</si>
  <si>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</si>
  <si>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</si>
  <si>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</si>
  <si>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</si>
  <si>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</si>
  <si>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</si>
  <si>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</si>
  <si>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</si>
  <si>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</si>
  <si>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</si>
  <si>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</si>
  <si>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</si>
  <si>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</si>
  <si>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</si>
  <si>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</si>
  <si>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</si>
  <si>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</si>
  <si>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</si>
  <si>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</si>
  <si>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</si>
  <si>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</si>
  <si>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</si>
  <si>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</si>
  <si>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</si>
  <si>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</si>
  <si>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</si>
  <si>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</si>
  <si>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</si>
  <si>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</si>
  <si>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</si>
  <si>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</si>
  <si>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</si>
  <si>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</si>
  <si>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</si>
  <si>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</si>
  <si>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</si>
  <si>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</si>
  <si>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</si>
  <si>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</si>
  <si>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</si>
  <si>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</si>
  <si>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</si>
  <si>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</si>
  <si>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</si>
  <si>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</si>
  <si>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</si>
  <si>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</si>
  <si>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</si>
  <si>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</si>
  <si>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</si>
  <si>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</si>
  <si>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</si>
  <si>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</si>
  <si>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</si>
  <si>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</si>
  <si>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</si>
  <si>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</si>
  <si>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</si>
  <si>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</si>
  <si>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</si>
  <si>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</si>
  <si>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</si>
  <si>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</si>
  <si>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</si>
  <si>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</si>
  <si>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</si>
  <si>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</si>
  <si>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</si>
  <si>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</si>
  <si>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</si>
  <si>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</si>
  <si>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</si>
  <si>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</si>
  <si>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</si>
  <si>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</si>
  <si>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</si>
  <si>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</si>
  <si>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</si>
  <si>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</si>
  <si>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</si>
  <si>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</si>
  <si>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</si>
  <si>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</si>
  <si>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</si>
  <si>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</si>
  <si>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</si>
  <si>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</si>
  <si>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</si>
  <si>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</si>
  <si>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</si>
  <si>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</si>
  <si>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</si>
  <si>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</si>
  <si>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</si>
  <si>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</si>
  <si>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</si>
  <si>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</si>
  <si>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</si>
  <si>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</si>
  <si>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</si>
  <si>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</si>
  <si>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</si>
  <si>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</si>
  <si>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</si>
  <si>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</si>
  <si>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</si>
  <si>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</si>
  <si>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</si>
  <si>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</si>
  <si>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</si>
  <si>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</si>
  <si>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</si>
  <si>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</si>
  <si>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</si>
  <si>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</si>
  <si>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</si>
  <si>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</si>
  <si>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</si>
  <si>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</si>
  <si>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</si>
  <si>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</si>
  <si>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</si>
  <si>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</si>
  <si>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</si>
  <si>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</si>
  <si>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</si>
  <si>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</si>
  <si>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</si>
  <si>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</si>
  <si>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</si>
  <si>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</si>
  <si>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</si>
  <si>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</si>
  <si>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</si>
  <si>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</si>
  <si>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</si>
  <si>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</si>
  <si>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</si>
  <si>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</si>
  <si>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</si>
  <si>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</si>
  <si>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</si>
  <si>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</si>
  <si>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</si>
  <si>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</si>
  <si>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</si>
  <si>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</si>
  <si>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</si>
  <si>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</si>
  <si>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</si>
  <si>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</si>
  <si>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</si>
  <si>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</si>
  <si>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</si>
  <si>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</si>
  <si>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</si>
  <si>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</si>
  <si>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</si>
  <si>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</si>
  <si>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</si>
  <si>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</si>
  <si>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</si>
  <si>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</si>
  <si>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</si>
  <si>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</si>
  <si>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</si>
  <si>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</si>
  <si>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</si>
  <si>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</si>
  <si>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</si>
  <si>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</si>
  <si>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</si>
  <si>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</si>
  <si>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</si>
  <si>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</si>
  <si>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</si>
  <si>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</si>
  <si>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</si>
  <si>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</si>
  <si>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</si>
  <si>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</si>
  <si>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</si>
  <si>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</si>
  <si>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</si>
  <si>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</si>
  <si>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</si>
  <si>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</si>
  <si>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</si>
  <si>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</si>
  <si>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</si>
  <si>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</si>
  <si>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</si>
  <si>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</si>
  <si>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</si>
  <si>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</si>
  <si>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</si>
  <si>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</si>
  <si>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</si>
  <si>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</si>
  <si>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</si>
  <si>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</si>
  <si>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</si>
  <si>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</si>
  <si>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</si>
  <si>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</si>
  <si>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</si>
  <si>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</si>
  <si>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</si>
  <si>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</si>
  <si>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</si>
  <si>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</si>
  <si>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</si>
  <si>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</si>
  <si>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</si>
  <si>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</si>
  <si>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</si>
  <si>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</si>
  <si>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</si>
  <si>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</si>
  <si>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</si>
  <si>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</si>
  <si>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</si>
  <si>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</si>
  <si>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</si>
  <si>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</si>
  <si>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</si>
  <si>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</si>
  <si>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</si>
  <si>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</si>
  <si>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</si>
  <si>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</si>
  <si>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</si>
  <si>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</si>
  <si>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</si>
  <si>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</si>
  <si>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</si>
  <si>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</si>
  <si>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</si>
  <si>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</si>
  <si>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</si>
  <si>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</si>
  <si>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</si>
  <si>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</si>
  <si>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</si>
  <si>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</si>
  <si>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</si>
  <si>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</si>
  <si>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</si>
  <si>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</si>
  <si>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</si>
  <si>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</si>
  <si>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</si>
  <si>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</si>
  <si>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</si>
  <si>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</si>
  <si>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</si>
  <si>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</si>
  <si>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</si>
  <si>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</si>
  <si>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</si>
  <si>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</si>
  <si>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</si>
  <si>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</si>
  <si>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</si>
  <si>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</si>
  <si>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</si>
  <si>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</si>
  <si>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</si>
  <si>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</si>
  <si>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</si>
  <si>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</si>
  <si>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</si>
  <si>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</si>
  <si>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</si>
  <si>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</si>
  <si>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</si>
  <si>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</si>
  <si>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</si>
  <si>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</si>
  <si>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</si>
  <si>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</si>
  <si>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</si>
  <si>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</si>
  <si>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</si>
  <si>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</si>
  <si>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</si>
  <si>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</si>
  <si>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</si>
  <si>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</si>
  <si>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</si>
  <si>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</si>
  <si>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</si>
  <si>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</si>
  <si>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</si>
  <si>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</si>
  <si>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</si>
  <si>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</si>
  <si>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</si>
  <si>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</si>
  <si>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</si>
  <si>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</si>
  <si>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</si>
  <si>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</si>
  <si>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</si>
  <si>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</si>
  <si>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</si>
  <si>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</si>
  <si>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</si>
  <si>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</si>
  <si>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</si>
  <si>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</si>
  <si>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</si>
  <si>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</si>
  <si>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</si>
  <si>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</si>
  <si>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</si>
  <si>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</si>
  <si>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</si>
  <si>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</si>
  <si>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</si>
  <si>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</si>
  <si>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</si>
  <si>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</si>
  <si>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</si>
  <si>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</si>
  <si>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</si>
  <si>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</si>
  <si>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</si>
  <si>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</si>
  <si>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</si>
  <si>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</si>
  <si>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</si>
  <si>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</si>
  <si>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</si>
  <si>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</si>
  <si>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</si>
  <si>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</si>
  <si>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</si>
  <si>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</si>
  <si>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</si>
  <si>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</si>
  <si>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</si>
  <si>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</si>
  <si>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</si>
  <si>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</si>
  <si>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</si>
  <si>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</si>
  <si>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</si>
  <si>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</si>
  <si>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</si>
  <si>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</si>
  <si>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</si>
  <si>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</si>
  <si>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</si>
  <si>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</si>
  <si>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</si>
  <si>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</si>
  <si>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</si>
  <si>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</si>
  <si>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</si>
  <si>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</si>
  <si>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</si>
  <si>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</si>
  <si>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</si>
  <si>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</si>
  <si>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</si>
  <si>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</si>
  <si>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</si>
  <si>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</si>
  <si>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</si>
  <si>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</si>
  <si>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</si>
  <si>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</si>
  <si>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</si>
  <si>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</si>
  <si>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</si>
  <si>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</si>
  <si>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</si>
  <si>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</si>
  <si>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</si>
  <si>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</si>
  <si>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</si>
  <si>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</si>
  <si>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</si>
  <si>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</si>
  <si>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</si>
  <si>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</si>
  <si>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</si>
  <si>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</si>
  <si>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</si>
  <si>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</si>
  <si>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</si>
  <si>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</si>
  <si>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</si>
  <si>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</si>
  <si>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</si>
  <si>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</si>
  <si>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</si>
  <si>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</si>
  <si>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</si>
  <si>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</si>
  <si>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</si>
  <si>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</si>
  <si>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</si>
  <si>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</si>
  <si>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</si>
  <si>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</si>
  <si>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</si>
  <si>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</si>
  <si>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</si>
  <si>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</si>
  <si>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</si>
  <si>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</si>
  <si>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</si>
  <si>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</si>
  <si>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</si>
  <si>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</si>
  <si>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</si>
  <si>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</si>
  <si>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</si>
  <si>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</si>
  <si>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</si>
  <si>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</si>
  <si>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</si>
  <si>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</si>
  <si>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</si>
  <si>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</si>
  <si>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</si>
  <si>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</si>
  <si>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</si>
  <si>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</si>
  <si>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</si>
  <si>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</si>
  <si>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</si>
  <si>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</si>
  <si>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</si>
  <si>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</si>
  <si>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</si>
  <si>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</si>
  <si>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</si>
  <si>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</si>
  <si>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</si>
  <si>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</si>
  <si>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</si>
  <si>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</si>
  <si>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</si>
  <si>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</si>
  <si>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</si>
  <si>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</si>
  <si>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</si>
  <si>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</si>
  <si>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</si>
  <si>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</si>
  <si>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</si>
  <si>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</si>
  <si>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</si>
  <si>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</si>
  <si>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</si>
  <si>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</si>
  <si>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</si>
  <si>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</si>
  <si>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</si>
  <si>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</si>
  <si>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</si>
  <si>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</si>
  <si>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</si>
  <si>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</si>
  <si>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</si>
  <si>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</si>
  <si>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</si>
  <si>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</si>
  <si>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</si>
  <si>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</si>
  <si>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</si>
  <si>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</si>
  <si>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</si>
  <si>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</si>
  <si>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</si>
  <si>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</si>
  <si>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</si>
  <si>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</si>
  <si>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</si>
  <si>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</si>
  <si>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</si>
  <si>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</si>
  <si>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</si>
  <si>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</si>
  <si>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</si>
  <si>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</si>
  <si>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</si>
  <si>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</si>
  <si>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</si>
  <si>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</si>
  <si>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</si>
  <si>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</si>
  <si>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</si>
  <si>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</si>
  <si>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</si>
  <si>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</si>
  <si>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</si>
  <si>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</si>
  <si>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</si>
  <si>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</si>
  <si>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</si>
  <si>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</si>
  <si>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</si>
  <si>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</si>
  <si>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</si>
  <si>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</si>
  <si>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</si>
  <si>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</si>
  <si>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</si>
  <si>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</si>
  <si>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</si>
  <si>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</si>
  <si>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</si>
  <si>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</si>
  <si>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</si>
  <si>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</si>
  <si>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</si>
  <si>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</si>
  <si>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</si>
  <si>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</si>
  <si>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</si>
  <si>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</si>
  <si>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</si>
  <si>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</si>
  <si>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</si>
  <si>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</si>
  <si>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</si>
  <si>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</si>
  <si>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</si>
  <si>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</si>
  <si>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</si>
  <si>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</si>
  <si>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</si>
  <si>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</si>
  <si>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</si>
  <si>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</si>
  <si>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</si>
  <si>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</si>
  <si>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</si>
  <si>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</si>
  <si>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</si>
  <si>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</si>
  <si>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</si>
  <si>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</si>
  <si>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</si>
  <si>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</si>
  <si>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</si>
  <si>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</si>
  <si>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</si>
  <si>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</si>
  <si>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</si>
  <si>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</si>
  <si>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</si>
  <si>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</si>
  <si>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</si>
  <si>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</si>
  <si>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</si>
  <si>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</si>
  <si>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</si>
  <si>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</si>
  <si>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</si>
  <si>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</si>
  <si>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</si>
  <si>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</si>
  <si>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</si>
  <si>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</si>
  <si>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</si>
  <si>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</si>
  <si>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</si>
  <si>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</si>
  <si>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</si>
  <si>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</si>
  <si>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</si>
  <si>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</si>
  <si>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</si>
  <si>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</si>
  <si>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</si>
  <si>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</si>
  <si>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</si>
  <si>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</si>
  <si>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</si>
  <si>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</si>
  <si>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</si>
  <si>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</si>
  <si>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</si>
  <si>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</si>
  <si>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</si>
  <si>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</si>
  <si>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</si>
  <si>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</si>
  <si>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</si>
  <si>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</si>
  <si>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</si>
  <si>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</si>
  <si>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</si>
  <si>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</si>
  <si>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</si>
  <si>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</si>
  <si>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</si>
  <si>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</si>
  <si>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</si>
  <si>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</si>
  <si>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</si>
  <si>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</si>
  <si>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</si>
  <si>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</si>
  <si>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</si>
  <si>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</si>
  <si>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</si>
  <si>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</si>
  <si>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</si>
  <si>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</si>
  <si>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</si>
  <si>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</si>
  <si>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</si>
  <si>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</si>
  <si>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</si>
  <si>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</si>
  <si>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</si>
  <si>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</si>
  <si>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</si>
  <si>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</si>
  <si>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</si>
  <si>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</si>
  <si>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</si>
  <si>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</si>
  <si>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</si>
  <si>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</si>
  <si>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</si>
  <si>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</si>
  <si>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</si>
  <si>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</si>
  <si>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</si>
  <si>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</si>
  <si>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</si>
  <si>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</si>
  <si>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</si>
  <si>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</si>
  <si>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</si>
  <si>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</si>
  <si>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</si>
  <si>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</si>
  <si>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</si>
  <si>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</si>
  <si>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</si>
  <si>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</si>
  <si>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</si>
  <si>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</si>
  <si>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</si>
  <si>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</si>
  <si>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</si>
  <si>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</si>
  <si>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</si>
  <si>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</si>
  <si>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</si>
  <si>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</si>
  <si>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</si>
  <si>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</si>
  <si>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</si>
  <si>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</si>
  <si>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</si>
  <si>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</si>
  <si>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</si>
  <si>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</si>
  <si>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</si>
  <si>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</si>
  <si>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</si>
  <si>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</si>
  <si>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</si>
  <si>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</si>
  <si>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</si>
  <si>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</si>
  <si>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</si>
  <si>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</si>
  <si>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</si>
  <si>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</si>
  <si>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</si>
  <si>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</si>
  <si>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</si>
  <si>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</si>
  <si>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</si>
  <si>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</si>
  <si>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</si>
  <si>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</si>
  <si>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</si>
  <si>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</si>
  <si>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</si>
  <si>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</si>
  <si>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</si>
  <si>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</si>
  <si>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</si>
  <si>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</si>
  <si>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</si>
  <si>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</si>
  <si>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</si>
  <si>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</si>
  <si>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</si>
  <si>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</si>
  <si>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</si>
  <si>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</si>
  <si>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</si>
  <si>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</si>
  <si>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</si>
  <si>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</si>
  <si>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</si>
  <si>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</si>
  <si>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</si>
  <si>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</si>
  <si>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</si>
  <si>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</si>
  <si>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</si>
  <si>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</si>
  <si>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</si>
  <si>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</si>
  <si>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</si>
  <si>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</si>
  <si>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</si>
  <si>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</si>
  <si>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</si>
  <si>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</si>
  <si>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</si>
  <si>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</si>
  <si>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</si>
  <si>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</si>
  <si>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</si>
  <si>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</si>
  <si>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</si>
  <si>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</si>
  <si>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</si>
  <si>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</si>
  <si>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</si>
  <si>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</si>
  <si>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</si>
  <si>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</si>
  <si>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</si>
  <si>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</si>
  <si>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</si>
  <si>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</si>
  <si>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</si>
  <si>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</si>
  <si>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</si>
  <si>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</si>
  <si>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</si>
  <si>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</si>
  <si>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</si>
  <si>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</si>
  <si>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</si>
  <si>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</si>
  <si>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</si>
  <si>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</si>
  <si>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</si>
  <si>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</si>
  <si>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</si>
  <si>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</si>
  <si>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</si>
  <si>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</si>
  <si>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</si>
  <si>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</si>
  <si>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</si>
  <si>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</si>
  <si>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</si>
  <si>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</si>
  <si>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</si>
  <si>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</si>
  <si>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</si>
  <si>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</si>
  <si>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</si>
  <si>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</si>
  <si>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</si>
  <si>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</si>
  <si>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</si>
  <si>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</si>
  <si>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</si>
  <si>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</si>
  <si>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</si>
  <si>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</si>
  <si>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</si>
  <si>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</si>
  <si>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</si>
  <si>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</si>
  <si>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</si>
  <si>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</si>
  <si>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</si>
  <si>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</si>
  <si>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</si>
  <si>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</si>
  <si>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</si>
  <si>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</si>
  <si>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</si>
  <si>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</si>
  <si>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</si>
  <si>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</si>
  <si>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</si>
  <si>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</si>
  <si>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</si>
  <si>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</si>
  <si>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</si>
  <si>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</si>
  <si>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</si>
  <si>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</si>
  <si>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</si>
  <si>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</si>
  <si>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</si>
  <si>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</si>
  <si>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</si>
  <si>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</si>
  <si>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</si>
  <si>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</si>
  <si>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</si>
  <si>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</si>
  <si>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</si>
  <si>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</si>
  <si>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</si>
  <si>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</si>
  <si>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</si>
  <si>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</si>
  <si>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</si>
  <si>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</si>
  <si>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</si>
  <si>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</si>
  <si>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</si>
  <si>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</si>
  <si>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</si>
  <si>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</si>
  <si>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</si>
  <si>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</si>
  <si>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</si>
  <si>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</si>
  <si>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</si>
  <si>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</si>
  <si>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</si>
  <si>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</si>
  <si>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</si>
  <si>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</si>
  <si>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</si>
  <si>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</si>
  <si>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</si>
  <si>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</si>
  <si>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</si>
  <si>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</si>
  <si>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</si>
  <si>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</si>
  <si>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</si>
  <si>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</si>
  <si>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</si>
  <si>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</si>
  <si>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</si>
  <si>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</si>
  <si>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</si>
  <si>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</si>
  <si>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</si>
  <si>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</si>
  <si>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</si>
  <si>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</si>
  <si>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</si>
  <si>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</si>
  <si>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</si>
  <si>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</si>
  <si>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</si>
  <si>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</si>
  <si>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</si>
  <si>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</si>
  <si>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</si>
  <si>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</si>
  <si>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</si>
  <si>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</si>
  <si>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</si>
  <si>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</si>
  <si>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</si>
  <si>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</si>
  <si>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</si>
  <si>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</si>
  <si>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</si>
  <si>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</si>
  <si>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</si>
  <si>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</si>
  <si>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</si>
  <si>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</si>
  <si>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</si>
  <si>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</si>
  <si>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</si>
  <si>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</si>
  <si>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</si>
  <si>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</si>
  <si>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</si>
  <si>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</si>
  <si>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</si>
  <si>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</si>
  <si>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</si>
  <si>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</si>
  <si>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</si>
  <si>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</si>
  <si>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</si>
  <si>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</si>
  <si>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</si>
  <si>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</si>
  <si>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</si>
  <si>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</si>
  <si>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</si>
  <si>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</si>
  <si>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</si>
  <si>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</si>
  <si>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</si>
  <si>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</si>
  <si>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</si>
  <si>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</si>
  <si>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</si>
  <si>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</si>
  <si>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</si>
  <si>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</si>
  <si>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</si>
  <si>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</si>
  <si>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</si>
  <si>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</si>
  <si>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</si>
  <si>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</si>
  <si>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</si>
  <si>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</si>
  <si>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</si>
  <si>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</si>
  <si>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</si>
  <si>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</si>
  <si>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</si>
  <si>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</si>
  <si>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</si>
  <si>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</si>
  <si>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</si>
  <si>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</si>
  <si>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</si>
  <si>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</si>
  <si>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</si>
  <si>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</si>
  <si>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</si>
  <si>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</si>
  <si>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</si>
  <si>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</si>
  <si>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</si>
  <si>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</si>
  <si>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</si>
  <si>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</si>
  <si>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</si>
  <si>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</si>
  <si>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</si>
  <si>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</si>
  <si>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</si>
  <si>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</si>
  <si>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</si>
  <si>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</si>
  <si>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</si>
  <si>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</si>
  <si>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</si>
  <si>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</si>
  <si>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</si>
  <si>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</si>
  <si>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</si>
  <si>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</si>
  <si>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</si>
  <si>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</si>
  <si>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</si>
  <si>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</si>
  <si>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</si>
  <si>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</si>
  <si>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</si>
  <si>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</si>
  <si>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</si>
  <si>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</si>
  <si>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</si>
  <si>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</si>
  <si>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</si>
  <si>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</si>
  <si>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</si>
  <si>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</si>
  <si>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</si>
  <si>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</si>
  <si>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</si>
  <si>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</si>
  <si>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</si>
  <si>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</si>
  <si>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</si>
  <si>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</si>
  <si>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</si>
  <si>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</si>
  <si>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</si>
  <si>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</si>
  <si>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</si>
  <si>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</si>
  <si>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</si>
  <si>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</si>
  <si>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</si>
  <si>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</si>
  <si>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</si>
  <si>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</si>
  <si>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</si>
  <si>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</si>
  <si>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</si>
  <si>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</si>
  <si>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</si>
  <si>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</si>
  <si>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</si>
  <si>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</si>
  <si>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</si>
  <si>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</si>
  <si>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</si>
  <si>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</si>
  <si>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</si>
  <si>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</si>
  <si>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</si>
  <si>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</si>
  <si>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</si>
  <si>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</si>
  <si>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</si>
  <si>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</si>
  <si>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</si>
  <si>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</si>
  <si>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</si>
  <si>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</si>
  <si>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</si>
  <si>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</si>
  <si>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</si>
  <si>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</si>
  <si>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</si>
  <si>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</si>
  <si>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</si>
  <si>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</si>
  <si>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</si>
  <si>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</si>
  <si>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</si>
  <si>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</si>
  <si>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</si>
  <si>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</si>
  <si>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</si>
  <si>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</si>
  <si>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</si>
  <si>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</si>
  <si>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</si>
  <si>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</si>
  <si>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</si>
  <si>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</si>
  <si>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</si>
  <si>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</si>
  <si>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</si>
  <si>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</si>
  <si>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</si>
  <si>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</si>
  <si>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</si>
  <si>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</si>
  <si>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</si>
  <si>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</si>
  <si>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</si>
  <si>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</si>
  <si>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</si>
  <si>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</si>
  <si>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</si>
  <si>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</si>
  <si>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</si>
  <si>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</si>
  <si>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</si>
  <si>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</si>
  <si>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</si>
  <si>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</si>
  <si>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</si>
  <si>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</si>
  <si>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</si>
  <si>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</si>
  <si>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</si>
  <si>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</si>
  <si>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</si>
  <si>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</si>
  <si>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</si>
  <si>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</si>
  <si>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</si>
  <si>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</si>
  <si>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</si>
  <si>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</si>
  <si>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</si>
  <si>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</si>
  <si>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</si>
  <si>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</si>
  <si>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</si>
  <si>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</si>
  <si>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</si>
  <si>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</si>
  <si>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</si>
  <si>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</si>
  <si>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</si>
  <si>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</si>
  <si>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</si>
  <si>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</si>
  <si>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</si>
  <si>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</si>
  <si>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</si>
  <si>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</si>
  <si>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</si>
  <si>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</si>
  <si>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</si>
  <si>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</si>
  <si>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</si>
  <si>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</si>
  <si>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</si>
  <si>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</si>
  <si>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</si>
  <si>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</si>
  <si>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</si>
  <si>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</si>
  <si>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</si>
  <si>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</si>
  <si>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</si>
  <si>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</si>
  <si>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</si>
  <si>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</si>
  <si>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</si>
  <si>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</si>
  <si>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</si>
  <si>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</si>
  <si>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</si>
  <si>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</si>
  <si>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</si>
  <si>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</si>
  <si>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</si>
  <si>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</si>
  <si>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</si>
  <si>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</si>
  <si>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</si>
  <si>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</si>
  <si>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</si>
  <si>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</si>
  <si>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</si>
  <si>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</si>
  <si>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</si>
  <si>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</si>
  <si>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</si>
  <si>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</si>
  <si>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</si>
  <si>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</si>
  <si>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</si>
  <si>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</si>
  <si>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</si>
  <si>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</si>
  <si>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</si>
  <si>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</si>
  <si>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</si>
  <si>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</si>
  <si>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</si>
  <si>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</si>
  <si>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</si>
  <si>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</si>
  <si>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</si>
  <si>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</si>
  <si>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</si>
  <si>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</si>
  <si>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</si>
  <si>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</si>
  <si>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</si>
  <si>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</si>
  <si>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</si>
  <si>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</si>
  <si>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</si>
  <si>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</si>
  <si>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</si>
  <si>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</si>
  <si>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</si>
  <si>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</si>
  <si>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</si>
  <si>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</si>
  <si>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</si>
  <si>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</si>
  <si>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</si>
  <si>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</si>
  <si>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</si>
  <si>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</si>
  <si>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</si>
  <si>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</si>
  <si>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</si>
  <si>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</si>
  <si>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</si>
  <si>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</si>
  <si>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</si>
  <si>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</si>
  <si>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</si>
  <si>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</si>
  <si>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</si>
  <si>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</si>
  <si>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</si>
  <si>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</si>
  <si>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</si>
  <si>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</si>
  <si>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</si>
  <si>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</si>
  <si>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</si>
  <si>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</si>
  <si>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</si>
  <si>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</si>
  <si>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</si>
  <si>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</si>
  <si>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</si>
  <si>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</si>
  <si>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</si>
  <si>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</si>
  <si>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</si>
  <si>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</si>
  <si>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</si>
  <si>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</si>
  <si>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</si>
  <si>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</si>
  <si>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</si>
  <si>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</si>
  <si>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</si>
  <si>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</si>
  <si>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</si>
  <si>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</si>
  <si>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</si>
  <si>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</si>
  <si>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</si>
  <si>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</si>
  <si>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</si>
  <si>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</si>
  <si>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</si>
  <si>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</si>
  <si>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</si>
  <si>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</si>
  <si>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</si>
  <si>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</si>
  <si>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</si>
  <si>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</si>
  <si>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</si>
  <si>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</si>
  <si>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</si>
  <si>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</si>
  <si>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</si>
  <si>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</si>
  <si>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</si>
  <si>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</si>
  <si>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</si>
  <si>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</si>
  <si>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</si>
  <si>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</si>
  <si>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</si>
  <si>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</si>
  <si>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</si>
  <si>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</si>
  <si>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</si>
  <si>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</si>
  <si>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</si>
  <si>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</si>
  <si>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</si>
  <si>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</si>
  <si>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</si>
  <si>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</si>
  <si>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</si>
  <si>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</si>
  <si>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</si>
  <si>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</si>
  <si>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</si>
  <si>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</si>
  <si>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</si>
  <si>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</si>
  <si>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</si>
  <si>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</si>
  <si>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</si>
  <si>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</si>
  <si>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</si>
  <si>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</si>
  <si>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</si>
  <si>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</si>
  <si>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</si>
  <si>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</si>
  <si>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</si>
  <si>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</si>
  <si>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</si>
  <si>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</si>
  <si>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</si>
  <si>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</si>
  <si>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</si>
  <si>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</si>
  <si>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</si>
  <si>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</si>
  <si>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</si>
  <si>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</si>
  <si>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</si>
  <si>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</si>
  <si>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</si>
  <si>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</si>
  <si>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</si>
  <si>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</si>
  <si>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</si>
  <si>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</si>
  <si>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</si>
  <si>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</si>
  <si>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</si>
  <si>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</si>
  <si>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</si>
  <si>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</si>
  <si>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</si>
  <si>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</si>
  <si>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</si>
  <si>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</si>
  <si>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</si>
  <si>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</si>
  <si>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</si>
  <si>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</si>
  <si>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</si>
  <si>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</si>
  <si>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</si>
  <si>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</si>
  <si>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</si>
  <si>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</si>
  <si>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</si>
  <si>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</si>
  <si>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</si>
  <si>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</si>
  <si>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</si>
  <si>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</si>
  <si>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</si>
  <si>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</si>
  <si>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</si>
  <si>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</si>
  <si>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</si>
  <si>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</si>
  <si>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</si>
  <si>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</si>
  <si>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</si>
  <si>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</si>
  <si>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</si>
  <si>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</si>
  <si>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</si>
  <si>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</si>
  <si>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</si>
  <si>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</si>
  <si>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</si>
  <si>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</si>
  <si>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</si>
  <si>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</si>
  <si>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</si>
  <si>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</si>
  <si>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</si>
  <si>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</si>
  <si>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</si>
  <si>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</si>
  <si>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</si>
  <si>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</si>
  <si>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</si>
  <si>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</si>
  <si>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</si>
  <si>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</si>
  <si>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</si>
  <si>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</si>
  <si>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</si>
  <si>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</si>
  <si>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</si>
  <si>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</si>
  <si>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</si>
  <si>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</si>
  <si>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</si>
  <si>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</si>
  <si>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</si>
  <si>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</si>
  <si>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</si>
  <si>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</si>
  <si>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</si>
  <si>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</si>
  <si>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</si>
  <si>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</si>
  <si>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</si>
  <si>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</si>
  <si>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</si>
  <si>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</si>
  <si>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</si>
  <si>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</si>
  <si>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</si>
  <si>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</si>
  <si>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</si>
  <si>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</si>
  <si>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</si>
  <si>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</si>
  <si>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</si>
  <si>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</si>
  <si>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</si>
  <si>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</si>
  <si>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</si>
  <si>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</si>
  <si>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</si>
  <si>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</si>
  <si>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</si>
  <si>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</si>
  <si>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</si>
  <si>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</si>
  <si>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</si>
  <si>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</si>
  <si>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</si>
  <si>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</si>
  <si>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</si>
  <si>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</si>
  <si>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</si>
  <si>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</si>
  <si>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</si>
  <si>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</si>
  <si>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</si>
  <si>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</si>
  <si>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</si>
  <si>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</si>
  <si>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</si>
  <si>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</si>
  <si>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</si>
  <si>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</si>
  <si>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</si>
  <si>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</si>
  <si>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</si>
  <si>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</si>
  <si>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</si>
  <si>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</si>
  <si>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</si>
  <si>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</si>
  <si>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</si>
  <si>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</si>
  <si>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</si>
  <si>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</si>
  <si>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</si>
  <si>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</si>
  <si>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</si>
  <si>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</si>
  <si>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</si>
  <si>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</si>
  <si>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</si>
  <si>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</si>
  <si>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</si>
  <si>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</si>
  <si>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</si>
  <si>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</si>
  <si>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</si>
  <si>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</si>
  <si>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</si>
  <si>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</si>
  <si>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</si>
  <si>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</si>
  <si>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</si>
  <si>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</si>
  <si>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</si>
  <si>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</si>
  <si>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</si>
  <si>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</si>
  <si>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</si>
  <si>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</si>
  <si>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</si>
  <si>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</si>
  <si>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</si>
  <si>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</si>
  <si>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</si>
  <si>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</si>
  <si>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</si>
  <si>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</si>
  <si>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</si>
  <si>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</si>
  <si>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</si>
  <si>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</si>
  <si>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</si>
  <si>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</si>
  <si>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</si>
  <si>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</si>
  <si>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</si>
  <si>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</si>
  <si>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</si>
  <si>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</si>
  <si>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</si>
  <si>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</si>
  <si>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</si>
  <si>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</si>
  <si>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</si>
  <si>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</si>
  <si>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</si>
  <si>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</si>
  <si>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</si>
  <si>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</si>
  <si>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</si>
  <si>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</si>
  <si>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</si>
  <si>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</si>
  <si>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</si>
  <si>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</si>
  <si>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</si>
  <si>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</si>
  <si>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</si>
  <si>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</si>
  <si>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</si>
  <si>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</si>
  <si>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</si>
  <si>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</si>
  <si>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</si>
  <si>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</si>
  <si>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</si>
  <si>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</si>
  <si>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</si>
  <si>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</si>
  <si>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</si>
  <si>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</si>
  <si>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</si>
  <si>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</si>
  <si>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</si>
  <si>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</si>
  <si>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</si>
  <si>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</si>
  <si>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</si>
  <si>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</si>
  <si>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</si>
  <si>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</si>
  <si>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</si>
  <si>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</si>
  <si>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</si>
  <si>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</si>
  <si>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</si>
  <si>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</si>
  <si>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</si>
  <si>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</si>
  <si>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</si>
  <si>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</si>
  <si>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</si>
  <si>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</si>
  <si>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</si>
  <si>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</si>
  <si>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</si>
  <si>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</si>
  <si>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</si>
  <si>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</si>
  <si>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</si>
  <si>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</si>
  <si>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</si>
  <si>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</si>
  <si>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</si>
  <si>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</si>
  <si>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</si>
  <si>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</si>
  <si>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</si>
  <si>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</si>
  <si>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</si>
  <si>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</si>
  <si>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</si>
  <si>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</si>
  <si>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</si>
  <si>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</si>
  <si>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</si>
  <si>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</si>
  <si>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</si>
  <si>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</si>
  <si>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</si>
  <si>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</si>
  <si>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</si>
  <si>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</si>
  <si>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</si>
  <si>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</si>
  <si>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</si>
  <si>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</si>
  <si>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</si>
  <si>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</si>
  <si>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</si>
  <si>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</si>
  <si>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</si>
  <si>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</si>
  <si>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</si>
  <si>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</si>
  <si>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</si>
  <si>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</si>
  <si>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</si>
  <si>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</si>
  <si>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</si>
  <si>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</si>
  <si>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</si>
  <si>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</si>
  <si>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</si>
  <si>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</si>
  <si>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</si>
  <si>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</si>
  <si>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</si>
  <si>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</si>
  <si>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</si>
  <si>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</si>
  <si>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</si>
  <si>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</si>
  <si>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</si>
  <si>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</si>
  <si>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</si>
  <si>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</si>
  <si>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</si>
  <si>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</si>
  <si>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</si>
  <si>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</si>
  <si>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</si>
  <si>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</si>
  <si>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</si>
  <si>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</si>
  <si>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</si>
  <si>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</si>
  <si>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</si>
  <si>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</si>
  <si>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</si>
  <si>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</si>
  <si>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</si>
  <si>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</si>
  <si>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</si>
  <si>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</si>
  <si>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</si>
  <si>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</si>
  <si>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</si>
  <si>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</si>
  <si>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</si>
  <si>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</si>
  <si>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</si>
  <si>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</si>
  <si>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</si>
  <si>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</si>
  <si>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</si>
  <si>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</si>
  <si>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</si>
  <si>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</si>
  <si>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</si>
  <si>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</si>
  <si>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</si>
  <si>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</si>
  <si>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</si>
  <si>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</si>
  <si>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</si>
  <si>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</si>
  <si>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</si>
  <si>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</si>
  <si>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</si>
  <si>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</si>
  <si>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</si>
  <si>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</si>
  <si>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</si>
  <si>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</si>
  <si>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</si>
  <si>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</si>
  <si>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</si>
  <si>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</si>
  <si>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</si>
  <si>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</si>
  <si>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</si>
  <si>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</si>
  <si>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</si>
  <si>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</si>
  <si>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</si>
  <si>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</si>
  <si>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</si>
  <si>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</si>
  <si>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</si>
  <si>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</si>
  <si>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</si>
  <si>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</si>
  <si>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</si>
  <si>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</si>
  <si>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</si>
  <si>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</si>
  <si>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</si>
  <si>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</si>
  <si>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</si>
  <si>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</si>
  <si>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</si>
  <si>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</si>
  <si>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</si>
  <si>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</si>
  <si>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</si>
  <si>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</si>
  <si>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</si>
  <si>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</si>
  <si>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</si>
  <si>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</si>
  <si>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</si>
  <si>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</si>
  <si>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</si>
  <si>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</si>
  <si>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</si>
  <si>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</si>
  <si>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</si>
  <si>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</si>
  <si>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</si>
  <si>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</si>
  <si>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</si>
  <si>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</si>
  <si>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</si>
  <si>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</si>
  <si>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</si>
  <si>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</si>
  <si>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</si>
  <si>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</si>
  <si>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</si>
  <si>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</si>
  <si>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</si>
  <si>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</si>
  <si>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</si>
  <si>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</si>
  <si>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</si>
  <si>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</si>
  <si>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</si>
  <si>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</si>
  <si>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</si>
  <si>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</si>
  <si>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</si>
  <si>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</si>
  <si>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</si>
  <si>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</si>
  <si>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</si>
  <si>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</si>
  <si>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</si>
  <si>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</si>
  <si>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</si>
  <si>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</si>
  <si>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</si>
  <si>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</si>
  <si>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</si>
  <si>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</si>
  <si>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</si>
  <si>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</si>
  <si>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</si>
  <si>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</si>
  <si>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</si>
  <si>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</si>
  <si>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</si>
  <si>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</si>
  <si>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</si>
  <si>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</si>
  <si>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</si>
  <si>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</si>
  <si>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</si>
  <si>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</si>
  <si>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</si>
  <si>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</si>
  <si>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</si>
  <si>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</si>
  <si>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</si>
  <si>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</si>
  <si>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</si>
  <si>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</si>
  <si>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</si>
  <si>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</si>
  <si>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</si>
  <si>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</si>
  <si>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</si>
  <si>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</si>
  <si>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</si>
  <si>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</si>
  <si>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</si>
  <si>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</si>
  <si>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</si>
  <si>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</si>
  <si>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</si>
  <si>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</si>
  <si>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</si>
  <si>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</si>
  <si>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</si>
  <si>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</si>
  <si>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</si>
  <si>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</si>
  <si>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</si>
  <si>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</si>
  <si>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</si>
  <si>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</si>
  <si>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</si>
  <si>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</si>
  <si>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</si>
  <si>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</si>
  <si>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</si>
  <si>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</si>
  <si>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</si>
  <si>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</si>
  <si>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</si>
  <si>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</si>
  <si>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</si>
  <si>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</si>
  <si>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</si>
  <si>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</si>
  <si>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</si>
  <si>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</si>
  <si>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</si>
  <si>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</si>
  <si>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</si>
  <si>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</si>
  <si>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</si>
  <si>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</si>
  <si>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</si>
  <si>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</si>
  <si>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</si>
  <si>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</si>
  <si>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</si>
  <si>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</si>
  <si>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</si>
  <si>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</si>
  <si>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</si>
  <si>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</si>
  <si>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</si>
  <si>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</si>
  <si>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</si>
  <si>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</si>
  <si>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</si>
  <si>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</si>
  <si>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</si>
  <si>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</si>
  <si>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</si>
  <si>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</si>
  <si>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</si>
  <si>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</si>
  <si>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</si>
  <si>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</si>
  <si>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</si>
  <si>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</si>
  <si>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</si>
  <si>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</si>
  <si>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</si>
  <si>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</si>
  <si>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</si>
  <si>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</si>
  <si>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</si>
  <si>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</si>
  <si>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</si>
  <si>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</si>
  <si>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</si>
  <si>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</si>
  <si>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</si>
  <si>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</si>
  <si>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</si>
  <si>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</si>
  <si>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</si>
  <si>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</si>
  <si>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</si>
  <si>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</si>
  <si>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</si>
  <si>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</si>
  <si>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</si>
  <si>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</si>
  <si>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</si>
  <si>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</si>
  <si>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</si>
  <si>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</si>
  <si>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</si>
  <si>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</si>
  <si>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</si>
  <si>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</si>
  <si>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</si>
  <si>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</si>
  <si>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</si>
  <si>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</si>
  <si>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</si>
  <si>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</si>
  <si>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</si>
  <si>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</si>
  <si>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</si>
  <si>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</si>
  <si>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</si>
  <si>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</si>
  <si>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</si>
  <si>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</si>
  <si>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</si>
  <si>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</si>
  <si>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</si>
  <si>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</si>
  <si>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</si>
  <si>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</si>
  <si>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</si>
  <si>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</si>
  <si>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</si>
  <si>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</si>
  <si>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</si>
  <si>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</si>
  <si>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</si>
  <si>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</si>
  <si>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</si>
  <si>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</si>
  <si>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</si>
  <si>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</si>
  <si>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</si>
  <si>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</si>
  <si>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</si>
  <si>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</si>
  <si>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</si>
  <si>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</si>
  <si>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</si>
  <si>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</si>
  <si>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</si>
  <si>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</si>
  <si>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</si>
  <si>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</si>
  <si>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</si>
  <si>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</si>
  <si>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</si>
  <si>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</si>
  <si>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</si>
  <si>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</si>
  <si>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</si>
  <si>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</si>
  <si>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</si>
  <si>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</si>
  <si>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</si>
  <si>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</si>
  <si>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</si>
  <si>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</si>
  <si>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</si>
  <si>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</si>
  <si>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</si>
  <si>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</si>
  <si>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</si>
  <si>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</si>
  <si>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</si>
  <si>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</si>
  <si>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</si>
  <si>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</si>
  <si>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</si>
  <si>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</si>
  <si>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</si>
  <si>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</si>
  <si>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</si>
  <si>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</si>
  <si>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</si>
  <si>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</si>
  <si>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</si>
  <si>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</si>
  <si>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</si>
  <si>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</si>
  <si>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</si>
  <si>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</si>
  <si>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</si>
  <si>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</si>
  <si>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</si>
  <si>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</si>
  <si>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</si>
  <si>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</si>
  <si>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</si>
  <si>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</si>
  <si>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</si>
  <si>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</si>
  <si>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</si>
  <si>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</si>
  <si>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</si>
  <si>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</si>
  <si>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</si>
  <si>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</si>
  <si>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</si>
  <si>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</si>
  <si>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</si>
  <si>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</si>
  <si>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</si>
  <si>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</si>
  <si>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</si>
  <si>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</si>
  <si>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</si>
  <si>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</si>
  <si>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</si>
  <si>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</si>
  <si>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</si>
  <si>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</si>
  <si>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</si>
  <si>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</si>
  <si>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</si>
  <si>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</si>
  <si>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</si>
  <si>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</si>
  <si>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</si>
  <si>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</si>
  <si>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</si>
  <si>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</si>
  <si>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</si>
  <si>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</si>
  <si>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</si>
  <si>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</si>
  <si>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</si>
  <si>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</si>
  <si>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</si>
  <si>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</si>
  <si>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</si>
  <si>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</si>
  <si>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</si>
  <si>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</si>
  <si>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</si>
  <si>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</si>
  <si>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</si>
  <si>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</si>
  <si>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</si>
  <si>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</si>
  <si>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</si>
  <si>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</si>
  <si>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</si>
  <si>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</si>
  <si>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</si>
  <si>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</si>
  <si>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</si>
  <si>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</si>
  <si>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</si>
  <si>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</si>
  <si>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</si>
  <si>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</si>
  <si>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</si>
  <si>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</si>
  <si>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</si>
  <si>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</si>
  <si>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</si>
  <si>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</si>
  <si>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</si>
  <si>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</si>
  <si>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</si>
  <si>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</si>
  <si>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</si>
  <si>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</si>
  <si>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</si>
  <si>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</si>
  <si>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</si>
  <si>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</si>
  <si>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</si>
  <si>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</si>
  <si>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</si>
  <si>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</si>
  <si>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</si>
  <si>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</si>
  <si>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</si>
  <si>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</si>
  <si>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</si>
  <si>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</si>
  <si>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</si>
  <si>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</si>
  <si>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</si>
  <si>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</si>
  <si>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</si>
  <si>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</si>
  <si>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</si>
  <si>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</si>
  <si>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</si>
  <si>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</si>
  <si>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</si>
  <si>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</si>
  <si>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</si>
  <si>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</si>
  <si>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</si>
  <si>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</si>
  <si>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</si>
  <si>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</si>
  <si>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</si>
  <si>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</si>
  <si>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</si>
  <si>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</si>
  <si>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</si>
  <si>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</si>
  <si>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</si>
  <si>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</si>
  <si>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</si>
  <si>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</si>
  <si>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</si>
  <si>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</si>
  <si>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</si>
  <si>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</si>
  <si>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</si>
  <si>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</si>
  <si>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</si>
  <si>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</si>
  <si>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</si>
  <si>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</si>
  <si>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</si>
  <si>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</si>
  <si>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</si>
  <si>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</si>
  <si>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</si>
  <si>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</si>
  <si>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</si>
  <si>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</si>
  <si>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</si>
  <si>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</si>
  <si>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</si>
  <si>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</si>
  <si>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</si>
  <si>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</si>
  <si>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</si>
  <si>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</si>
  <si>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</si>
  <si>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</si>
  <si>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</si>
  <si>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</si>
  <si>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</si>
  <si>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</si>
  <si>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</si>
  <si>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</si>
  <si>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</si>
  <si>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</si>
  <si>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</si>
  <si>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</si>
  <si>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</si>
  <si>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</si>
  <si>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</si>
  <si>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</si>
  <si>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</si>
  <si>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</si>
  <si>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</si>
  <si>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</si>
  <si>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</si>
  <si>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</si>
  <si>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</si>
  <si>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</si>
  <si>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</si>
  <si>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</si>
  <si>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</si>
  <si>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</si>
  <si>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</si>
  <si>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</si>
  <si>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</si>
  <si>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</si>
  <si>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</si>
  <si>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</si>
  <si>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</si>
  <si>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</si>
  <si>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</si>
  <si>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</si>
  <si>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</si>
  <si>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</si>
  <si>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</si>
  <si>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</si>
  <si>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</si>
  <si>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</si>
  <si>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</si>
  <si>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</si>
  <si>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</si>
  <si>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</si>
  <si>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</si>
  <si>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</si>
  <si>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</si>
  <si>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</si>
  <si>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</si>
  <si>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</si>
  <si>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</si>
  <si>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</si>
  <si>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</si>
  <si>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</si>
  <si>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</si>
  <si>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</si>
  <si>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</si>
  <si>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</si>
  <si>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</si>
  <si>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</si>
  <si>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</si>
  <si>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</si>
  <si>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</si>
  <si>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</si>
  <si>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</si>
  <si>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</si>
  <si>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</si>
  <si>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</si>
  <si>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</si>
  <si>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</si>
  <si>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</si>
  <si>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</si>
  <si>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</si>
  <si>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</si>
  <si>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</si>
  <si>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</si>
  <si>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</si>
  <si>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</si>
  <si>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</si>
  <si>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</si>
  <si>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</si>
  <si>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</si>
  <si>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</si>
  <si>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</si>
  <si>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</si>
  <si>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</si>
  <si>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</si>
  <si>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</si>
  <si>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</si>
  <si>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</si>
  <si>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</si>
  <si>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</si>
  <si>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</si>
  <si>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</si>
  <si>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</si>
  <si>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</si>
  <si>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</si>
  <si>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</si>
  <si>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</si>
  <si>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</si>
  <si>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</si>
  <si>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</si>
  <si>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</si>
  <si>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</si>
  <si>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</si>
  <si>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</si>
  <si>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</si>
  <si>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</si>
  <si>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</si>
  <si>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</si>
  <si>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</si>
  <si>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</si>
  <si>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</si>
  <si>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</si>
  <si>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</si>
  <si>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</si>
  <si>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</si>
  <si>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</si>
  <si>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</si>
  <si>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</si>
  <si>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</si>
  <si>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</si>
  <si>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</si>
  <si>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</si>
  <si>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</si>
  <si>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</si>
  <si>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</si>
  <si>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</si>
  <si>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</si>
  <si>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</si>
  <si>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</si>
  <si>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</si>
  <si>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</si>
  <si>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</si>
  <si>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</si>
  <si>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</si>
  <si>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</si>
  <si>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</si>
  <si>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</si>
  <si>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</si>
  <si>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</si>
  <si>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</si>
  <si>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</si>
  <si>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</si>
  <si>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</si>
  <si>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</si>
  <si>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</si>
  <si>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</si>
  <si>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</si>
  <si>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</si>
  <si>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</si>
  <si>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</si>
  <si>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</si>
  <si>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</si>
  <si>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</si>
  <si>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</si>
  <si>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</si>
  <si>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</si>
  <si>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</si>
  <si>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</si>
  <si>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</si>
  <si>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</si>
  <si>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</si>
  <si>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</si>
  <si>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</si>
  <si>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</si>
  <si>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</si>
  <si>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</si>
  <si>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</si>
  <si>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</si>
  <si>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</si>
  <si>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</si>
  <si>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</si>
  <si>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</si>
  <si>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</si>
  <si>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</si>
  <si>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</si>
  <si>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</si>
  <si>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</si>
  <si>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</si>
  <si>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</si>
  <si>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</si>
  <si>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</si>
  <si>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</si>
  <si>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</si>
  <si>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</si>
  <si>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</si>
  <si>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</si>
  <si>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</si>
  <si>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</si>
  <si>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</si>
  <si>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</si>
  <si>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</si>
  <si>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</si>
  <si>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</si>
  <si>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</si>
  <si>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</si>
  <si>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</si>
  <si>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</si>
  <si>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</si>
  <si>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</si>
  <si>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</si>
  <si>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</si>
  <si>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</si>
  <si>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</si>
  <si>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</si>
  <si>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</si>
  <si>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</si>
  <si>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</si>
  <si>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</si>
  <si>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</si>
  <si>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</si>
  <si>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</si>
  <si>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</si>
  <si>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</si>
  <si>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</si>
  <si>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</si>
  <si>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</si>
  <si>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</si>
  <si>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</si>
  <si>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</si>
  <si>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</si>
  <si>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</si>
  <si>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</si>
  <si>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</si>
  <si>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</si>
  <si>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</si>
  <si>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</si>
  <si>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</si>
  <si>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</si>
  <si>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</si>
  <si>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</si>
  <si>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</si>
  <si>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</si>
  <si>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</si>
  <si>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</si>
  <si>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</si>
  <si>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</si>
  <si>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</si>
  <si>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</si>
  <si>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</si>
  <si>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</si>
  <si>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</si>
  <si>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</si>
  <si>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</si>
  <si>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</si>
  <si>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</si>
  <si>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</si>
  <si>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</si>
  <si>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</si>
  <si>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</si>
  <si>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</si>
  <si>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</si>
  <si>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</si>
  <si>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</si>
  <si>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</si>
  <si>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</si>
  <si>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</si>
  <si>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</si>
  <si>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</si>
  <si>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</si>
  <si>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</si>
  <si>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</si>
  <si>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</si>
  <si>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</si>
  <si>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</si>
  <si>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</si>
  <si>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</si>
  <si>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</si>
  <si>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</si>
  <si>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</si>
  <si>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</si>
  <si>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</si>
  <si>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</si>
  <si>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</si>
  <si>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</si>
  <si>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</si>
  <si>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</si>
  <si>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</si>
  <si>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</si>
  <si>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</si>
  <si>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</si>
  <si>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</si>
  <si>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</si>
  <si>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</si>
  <si>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</si>
  <si>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</si>
  <si>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</si>
  <si>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</si>
  <si>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</si>
  <si>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</si>
  <si>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</si>
  <si>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</si>
  <si>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</si>
  <si>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</si>
  <si>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</si>
  <si>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</si>
  <si>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</si>
  <si>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</si>
  <si>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</si>
  <si>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</si>
  <si>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</si>
  <si>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</si>
  <si>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</si>
  <si>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</si>
  <si>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</si>
  <si>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</si>
  <si>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</si>
  <si>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</si>
  <si>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</si>
  <si>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</si>
  <si>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</si>
  <si>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</si>
  <si>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</si>
  <si>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</si>
  <si>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</si>
  <si>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</si>
  <si>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</si>
  <si>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</si>
  <si>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</si>
  <si>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</si>
  <si>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</si>
  <si>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</si>
  <si>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</si>
  <si>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</si>
  <si>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</si>
  <si>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</si>
  <si>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</si>
  <si>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</si>
  <si>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</si>
  <si>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</si>
  <si>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</si>
  <si>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</si>
  <si>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</si>
  <si>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</si>
  <si>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</si>
  <si>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</si>
  <si>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</si>
  <si>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</si>
  <si>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</si>
  <si>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</si>
  <si>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</si>
  <si>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</si>
  <si>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</si>
  <si>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</si>
  <si>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</si>
  <si>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</si>
  <si>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</si>
  <si>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</si>
  <si>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</si>
  <si>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</si>
  <si>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</si>
  <si>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</si>
  <si>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</si>
  <si>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</si>
  <si>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</si>
  <si>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</si>
  <si>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</si>
  <si>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</si>
  <si>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</si>
  <si>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</si>
  <si>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</si>
  <si>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</si>
  <si>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</si>
  <si>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</si>
  <si>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</si>
  <si>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</si>
  <si>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</si>
  <si>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</si>
  <si>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</si>
  <si>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</si>
  <si>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</si>
  <si>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</si>
  <si>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</si>
  <si>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</si>
  <si>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</si>
  <si>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</si>
  <si>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</si>
  <si>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</si>
  <si>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</si>
  <si>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</si>
  <si>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</si>
  <si>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</si>
  <si>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</si>
  <si>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</si>
  <si>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</si>
  <si>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</si>
  <si>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</si>
  <si>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</si>
  <si>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</si>
  <si>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</si>
  <si>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</si>
  <si>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</si>
  <si>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</si>
  <si>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</si>
  <si>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</si>
  <si>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</si>
  <si>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</si>
  <si>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</si>
  <si>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</si>
  <si>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</si>
  <si>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</si>
  <si>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</si>
  <si>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</si>
  <si>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</si>
  <si>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</si>
  <si>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</si>
  <si>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</si>
  <si>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</si>
  <si>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</si>
  <si>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</si>
  <si>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</si>
  <si>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</si>
  <si>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</si>
  <si>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</si>
  <si>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</si>
  <si>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</si>
  <si>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</si>
  <si>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</si>
  <si>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</si>
  <si>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</si>
  <si>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</si>
  <si>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</si>
  <si>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</si>
  <si>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</si>
  <si>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</si>
  <si>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</si>
  <si>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</si>
  <si>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</si>
  <si>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</si>
  <si>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</si>
  <si>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</si>
  <si>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</si>
  <si>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</si>
  <si>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</si>
  <si>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</si>
  <si>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</si>
  <si>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</si>
  <si>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</si>
  <si>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</si>
  <si>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</si>
  <si>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</si>
  <si>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</si>
  <si>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</si>
  <si>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</si>
  <si>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</si>
  <si>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</si>
  <si>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</si>
  <si>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</si>
  <si>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</si>
  <si>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</si>
  <si>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</si>
  <si>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</si>
  <si>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</si>
  <si>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</si>
  <si>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</si>
  <si>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</si>
  <si>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</si>
  <si>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</si>
  <si>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</si>
  <si>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</si>
  <si>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</si>
  <si>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</si>
  <si>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</si>
  <si>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</si>
  <si>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</si>
  <si>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</si>
  <si>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</si>
  <si>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</si>
  <si>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</si>
  <si>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</si>
  <si>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</si>
  <si>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</si>
  <si>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</si>
  <si>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</si>
  <si>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</si>
  <si>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</si>
  <si>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</si>
  <si>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</si>
  <si>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</si>
  <si>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</si>
  <si>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</si>
  <si>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</si>
  <si>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</si>
  <si>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</si>
  <si>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</si>
  <si>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</si>
  <si>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</si>
  <si>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</si>
  <si>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</si>
  <si>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</si>
  <si>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</si>
  <si>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</si>
  <si>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</si>
  <si>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</si>
  <si>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</si>
  <si>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</si>
  <si>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</si>
  <si>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</si>
  <si>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</si>
  <si>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</si>
  <si>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</si>
  <si>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</si>
  <si>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</si>
  <si>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</si>
  <si>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</si>
  <si>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</si>
  <si>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</si>
  <si>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</si>
  <si>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</si>
  <si>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</si>
  <si>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</si>
  <si>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</si>
  <si>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</si>
  <si>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</si>
  <si>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</si>
  <si>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</si>
  <si>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</si>
  <si>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</si>
  <si>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</si>
  <si>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</si>
  <si>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</si>
  <si>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</si>
  <si>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</si>
  <si>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</si>
  <si>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</si>
  <si>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</si>
  <si>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</si>
  <si>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</si>
  <si>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</si>
  <si>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</si>
  <si>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</si>
  <si>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</si>
  <si>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</si>
  <si>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</si>
  <si>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</si>
  <si>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</si>
  <si>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</si>
  <si>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</si>
  <si>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</si>
  <si>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</si>
  <si>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</si>
  <si>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</si>
  <si>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</si>
  <si>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</si>
  <si>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</si>
  <si>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</si>
  <si>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</si>
  <si>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</si>
  <si>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</si>
  <si>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</si>
  <si>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</si>
  <si>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</si>
  <si>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</si>
  <si>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</si>
  <si>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</si>
  <si>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</si>
  <si>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</si>
  <si>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</si>
  <si>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</si>
  <si>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</si>
  <si>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</si>
  <si>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</si>
  <si>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</si>
  <si>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</si>
  <si>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</si>
  <si>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</si>
  <si>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</si>
  <si>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</si>
  <si>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</si>
  <si>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</si>
  <si>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</si>
  <si>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</si>
  <si>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</si>
  <si>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</si>
  <si>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</si>
  <si>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</si>
  <si>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</si>
  <si>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</si>
  <si>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</si>
  <si>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</si>
  <si>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</si>
  <si>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</si>
  <si>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</si>
  <si>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</si>
  <si>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</si>
  <si>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</si>
  <si>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</si>
  <si>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</si>
  <si>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</si>
  <si>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</si>
  <si>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</si>
  <si>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</si>
  <si>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</si>
  <si>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</si>
  <si>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</si>
  <si>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</si>
  <si>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</si>
  <si>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</si>
  <si>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</si>
  <si>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</si>
  <si>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</si>
  <si>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</si>
  <si>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</si>
  <si>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</si>
  <si>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</si>
  <si>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</si>
  <si>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</si>
  <si>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</si>
  <si>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</si>
  <si>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</si>
  <si>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</si>
  <si>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</si>
  <si>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</si>
  <si>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</si>
  <si>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</si>
  <si>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</si>
  <si>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</si>
  <si>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</si>
  <si>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</si>
  <si>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</si>
  <si>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</si>
  <si>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</si>
  <si>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</si>
  <si>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</si>
  <si>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</si>
  <si>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</si>
  <si>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</si>
  <si>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</si>
  <si>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</si>
  <si>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</si>
  <si>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</si>
  <si>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</si>
  <si>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</si>
  <si>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</si>
  <si>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</si>
  <si>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</si>
  <si>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</si>
  <si>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</si>
  <si>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</si>
  <si>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</si>
  <si>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</si>
  <si>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</si>
  <si>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</si>
  <si>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</si>
  <si>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</si>
  <si>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</si>
  <si>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</si>
  <si>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</si>
  <si>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</si>
  <si>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</si>
  <si>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</si>
  <si>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</si>
  <si>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</si>
  <si>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</si>
  <si>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</si>
  <si>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</si>
  <si>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</si>
  <si>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</si>
  <si>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</si>
  <si>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</si>
  <si>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</si>
  <si>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</si>
  <si>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</si>
  <si>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</si>
  <si>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</si>
  <si>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</si>
  <si>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</si>
  <si>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</si>
  <si>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</si>
  <si>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</si>
  <si>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</si>
  <si>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</si>
  <si>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</si>
  <si>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</si>
  <si>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</si>
  <si>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</si>
  <si>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</si>
  <si>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</si>
  <si>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</si>
  <si>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</si>
  <si>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</si>
  <si>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</si>
  <si>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</si>
  <si>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</si>
  <si>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</si>
  <si>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</si>
  <si>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</si>
  <si>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</si>
  <si>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</si>
  <si>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</si>
  <si>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</si>
  <si>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</si>
  <si>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</si>
  <si>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</si>
  <si>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</si>
  <si>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</si>
  <si>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</si>
  <si>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</si>
  <si>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</si>
  <si>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</si>
  <si>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</si>
  <si>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</si>
  <si>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</si>
  <si>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</si>
  <si>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</si>
  <si>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</si>
  <si>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</si>
  <si>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</si>
  <si>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</si>
  <si>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</si>
  <si>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</si>
  <si>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</si>
  <si>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</si>
  <si>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</si>
  <si>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</si>
  <si>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</si>
  <si>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</si>
  <si>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</si>
  <si>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</si>
  <si>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</si>
  <si>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</si>
  <si>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</si>
  <si>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</si>
  <si>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</si>
  <si>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</si>
  <si>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</si>
  <si>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</si>
  <si>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</si>
  <si>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</si>
  <si>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</si>
  <si>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</si>
  <si>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</si>
  <si>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</si>
  <si>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</si>
  <si>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</si>
  <si>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</si>
  <si>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</si>
  <si>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</si>
  <si>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</si>
  <si>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</si>
  <si>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</si>
  <si>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</si>
  <si>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</si>
  <si>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</si>
  <si>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</si>
  <si>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</si>
  <si>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</si>
  <si>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</si>
  <si>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</si>
  <si>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</si>
  <si>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</si>
  <si>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</si>
  <si>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</si>
  <si>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</si>
  <si>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</si>
  <si>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</si>
  <si>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</si>
  <si>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</si>
  <si>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</si>
  <si>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</si>
  <si>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</si>
  <si>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</si>
  <si>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</si>
  <si>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</si>
  <si>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</si>
  <si>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</si>
  <si>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</si>
  <si>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</si>
  <si>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</si>
  <si>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</si>
  <si>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</si>
  <si>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</si>
  <si>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</si>
  <si>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</si>
  <si>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</si>
  <si>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</si>
  <si>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</si>
  <si>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</si>
  <si>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</si>
  <si>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</si>
  <si>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</si>
  <si>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</si>
  <si>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</si>
  <si>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</si>
  <si>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</si>
  <si>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</si>
  <si>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</si>
  <si>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</si>
  <si>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</si>
  <si>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</si>
  <si>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</si>
  <si>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</si>
  <si>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</si>
  <si>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</si>
  <si>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</si>
  <si>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</si>
  <si>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</si>
  <si>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</si>
  <si>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</si>
  <si>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</si>
  <si>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</si>
  <si>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</si>
  <si>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</si>
  <si>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</si>
  <si>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</si>
  <si>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</si>
  <si>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</si>
  <si>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</si>
  <si>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</si>
  <si>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</si>
  <si>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</si>
  <si>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</si>
  <si>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</si>
  <si>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</si>
  <si>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</si>
  <si>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</si>
  <si>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</si>
  <si>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</si>
  <si>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</si>
  <si>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</si>
  <si>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</si>
  <si>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</si>
  <si>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</si>
  <si>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</si>
  <si>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</si>
  <si>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</si>
  <si>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</si>
  <si>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</si>
  <si>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</si>
  <si>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</si>
  <si>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</si>
  <si>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</si>
  <si>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</si>
  <si>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</si>
  <si>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</si>
  <si>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</si>
  <si>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</si>
  <si>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</si>
  <si>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</si>
  <si>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</si>
  <si>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</si>
  <si>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</si>
  <si>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</si>
  <si>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</si>
  <si>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</si>
  <si>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</si>
  <si>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</si>
  <si>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</si>
  <si>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</si>
  <si>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</si>
  <si>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</si>
  <si>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</si>
  <si>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</si>
  <si>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</si>
  <si>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</si>
  <si>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</si>
  <si>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</si>
  <si>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</si>
  <si>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</si>
  <si>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</si>
  <si>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</si>
  <si>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</si>
  <si>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</si>
  <si>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</si>
  <si>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</si>
  <si>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</si>
  <si>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</si>
  <si>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</si>
  <si>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</si>
  <si>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</si>
  <si>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</si>
  <si>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</si>
  <si>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</si>
  <si>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</si>
  <si>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</si>
  <si>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</si>
  <si>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</si>
  <si>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</si>
  <si>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</si>
  <si>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</si>
  <si>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</si>
  <si>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</si>
  <si>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</si>
  <si>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</si>
  <si>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</si>
  <si>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</si>
  <si>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</si>
  <si>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</si>
  <si>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</si>
  <si>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</si>
  <si>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</si>
  <si>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</si>
  <si>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</si>
  <si>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</si>
  <si>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</si>
  <si>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</si>
  <si>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</si>
  <si>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</si>
  <si>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</si>
  <si>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</si>
  <si>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</si>
  <si>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</si>
  <si>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</si>
  <si>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</si>
  <si>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</si>
  <si>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</si>
  <si>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</si>
  <si>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</si>
  <si>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</si>
  <si>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</si>
  <si>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</si>
  <si>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</si>
  <si>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</si>
  <si>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</si>
  <si>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</si>
  <si>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</si>
  <si>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</si>
  <si>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</si>
  <si>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</si>
  <si>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</si>
  <si>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</si>
  <si>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</si>
  <si>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</si>
  <si>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</si>
  <si>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</si>
  <si>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</si>
  <si>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</si>
  <si>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</si>
  <si>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</si>
  <si>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</si>
  <si>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</si>
  <si>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</si>
  <si>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</si>
  <si>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</si>
  <si>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</si>
  <si>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</si>
  <si>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</si>
  <si>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</si>
  <si>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</si>
  <si>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</si>
  <si>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</si>
  <si>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</si>
  <si>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</si>
  <si>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</si>
  <si>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</si>
  <si>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</si>
  <si>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</si>
  <si>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</si>
  <si>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</si>
  <si>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</si>
  <si>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</si>
  <si>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</si>
  <si>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</si>
  <si>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</si>
  <si>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</si>
  <si>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</si>
  <si>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</si>
  <si>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</si>
  <si>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</si>
  <si>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</si>
  <si>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</si>
  <si>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</si>
  <si>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</si>
  <si>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</si>
  <si>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</si>
  <si>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</si>
  <si>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</si>
  <si>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</si>
  <si>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</si>
  <si>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</si>
  <si>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</si>
  <si>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</si>
  <si>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</si>
  <si>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</si>
  <si>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</si>
  <si>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</si>
  <si>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</si>
  <si>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</si>
  <si>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</si>
  <si>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</si>
  <si>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</si>
  <si>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</si>
  <si>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</si>
  <si>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</si>
  <si>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</si>
  <si>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</si>
  <si>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</si>
  <si>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</si>
  <si>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</si>
  <si>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</si>
  <si>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</si>
  <si>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</si>
  <si>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</si>
  <si>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</si>
  <si>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</si>
  <si>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</si>
  <si>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</si>
  <si>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</si>
  <si>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</si>
  <si>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</si>
  <si>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</si>
  <si>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</si>
  <si>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</si>
  <si>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</si>
  <si>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</si>
  <si>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</si>
  <si>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</si>
  <si>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</si>
  <si>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</si>
  <si>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</si>
  <si>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</si>
  <si>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</si>
  <si>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</si>
  <si>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</si>
  <si>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</si>
  <si>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</si>
  <si>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</si>
  <si>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</si>
  <si>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</si>
  <si>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</si>
  <si>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</si>
  <si>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</si>
  <si>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</si>
  <si>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</si>
  <si>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</si>
  <si>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</si>
  <si>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</si>
  <si>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</si>
  <si>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</si>
  <si>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</si>
  <si>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</si>
  <si>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</si>
  <si>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</si>
  <si>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</si>
  <si>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</si>
  <si>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</si>
  <si>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</si>
  <si>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</si>
  <si>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</si>
  <si>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</si>
  <si>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</si>
  <si>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</si>
  <si>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</si>
  <si>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</si>
  <si>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</si>
  <si>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</si>
  <si>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</si>
  <si>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</si>
  <si>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</si>
  <si>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</si>
  <si>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</si>
  <si>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</si>
  <si>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</si>
  <si>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</si>
  <si>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</si>
  <si>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</si>
  <si>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</si>
  <si>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</si>
  <si>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</si>
  <si>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</si>
  <si>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</si>
  <si>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</si>
  <si>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</si>
  <si>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</si>
  <si>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</si>
  <si>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</si>
  <si>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</si>
  <si>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</si>
  <si>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</si>
  <si>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</si>
  <si>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</si>
  <si>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</si>
  <si>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</si>
  <si>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</si>
  <si>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</si>
  <si>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</si>
  <si>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</si>
  <si>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</si>
  <si>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</si>
  <si>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</si>
  <si>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</si>
  <si>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</si>
  <si>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</si>
  <si>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</si>
  <si>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</si>
  <si>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</si>
  <si>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</si>
  <si>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</si>
  <si>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</si>
  <si>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</si>
  <si>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</si>
  <si>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</si>
  <si>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</si>
  <si>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</si>
  <si>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</si>
  <si>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</si>
  <si>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</si>
  <si>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</si>
  <si>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</si>
  <si>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</si>
  <si>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</si>
  <si>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</si>
  <si>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</si>
  <si>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</si>
  <si>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</si>
  <si>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</si>
  <si>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</si>
  <si>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</si>
  <si>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</si>
  <si>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</si>
  <si>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</si>
  <si>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</si>
  <si>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</si>
  <si>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</si>
  <si>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</si>
  <si>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</si>
  <si>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</si>
  <si>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</si>
  <si>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</si>
  <si>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</si>
  <si>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</si>
  <si>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</si>
  <si>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</si>
  <si>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</si>
  <si>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</si>
  <si>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</si>
  <si>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</si>
  <si>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</si>
  <si>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</si>
  <si>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</si>
  <si>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</si>
  <si>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</si>
  <si>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</si>
  <si>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</si>
  <si>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</si>
  <si>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</si>
  <si>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</si>
  <si>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</si>
  <si>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</si>
  <si>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</si>
  <si>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</si>
  <si>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</si>
  <si>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</si>
  <si>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</si>
  <si>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</si>
  <si>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</si>
  <si>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</si>
  <si>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</si>
  <si>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</si>
  <si>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</si>
  <si>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</si>
  <si>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</si>
  <si>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</si>
  <si>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</si>
  <si>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</si>
  <si>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</si>
  <si>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</si>
  <si>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</si>
  <si>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</si>
  <si>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</si>
  <si>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</si>
  <si>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</si>
  <si>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</si>
  <si>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</si>
  <si>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</si>
  <si>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</si>
  <si>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</si>
  <si>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</si>
  <si>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</si>
  <si>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</si>
  <si>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</si>
  <si>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</si>
  <si>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</si>
  <si>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</si>
  <si>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</si>
  <si>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</si>
  <si>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</si>
  <si>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</si>
  <si>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</si>
  <si>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</si>
  <si>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</si>
  <si>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</si>
  <si>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</si>
  <si>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</si>
  <si>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</si>
  <si>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</si>
  <si>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</si>
  <si>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</si>
  <si>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</si>
  <si>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</si>
  <si>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</si>
  <si>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</si>
  <si>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</si>
  <si>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</si>
  <si>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</si>
  <si>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</si>
  <si>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</si>
  <si>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</si>
  <si>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</si>
  <si>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</si>
  <si>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</si>
  <si>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</si>
  <si>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</si>
  <si>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</si>
  <si>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</si>
  <si>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</si>
  <si>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</si>
  <si>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</si>
  <si>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</si>
  <si>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</si>
  <si>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</si>
  <si>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</si>
  <si>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</si>
  <si>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</si>
  <si>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</si>
  <si>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</si>
  <si>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</si>
  <si>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</si>
  <si>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</si>
  <si>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</si>
  <si>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</si>
  <si>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</si>
  <si>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</si>
  <si>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</si>
  <si>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</si>
  <si>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</si>
  <si>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</si>
  <si>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</si>
  <si>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</si>
  <si>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</si>
  <si>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</si>
  <si>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</si>
  <si>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</si>
  <si>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</si>
  <si>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</si>
  <si>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</si>
  <si>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</si>
  <si>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</si>
  <si>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</si>
  <si>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</si>
  <si>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</si>
  <si>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</si>
  <si>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</si>
  <si>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</si>
  <si>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</si>
  <si>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</si>
  <si>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</si>
  <si>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</si>
  <si>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</si>
  <si>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</si>
  <si>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</si>
  <si>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</si>
  <si>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</si>
  <si>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</si>
  <si>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</si>
  <si>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</si>
  <si>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</si>
  <si>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</si>
  <si>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</si>
  <si>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</si>
  <si>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</si>
  <si>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</si>
  <si>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</si>
  <si>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</si>
  <si>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</si>
  <si>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</si>
  <si>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</si>
  <si>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</si>
  <si>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</si>
  <si>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</si>
  <si>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</si>
  <si>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</si>
  <si>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</si>
  <si>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</si>
  <si>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</si>
  <si>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</si>
  <si>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</si>
  <si>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</si>
  <si>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</si>
  <si>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</si>
  <si>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</si>
  <si>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</si>
  <si>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</si>
  <si>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</si>
  <si>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</si>
  <si>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</si>
  <si>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</si>
  <si>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</si>
  <si>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</si>
  <si>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</si>
  <si>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</si>
  <si>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</si>
  <si>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</si>
  <si>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</si>
  <si>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</si>
  <si>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</si>
  <si>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</si>
  <si>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</si>
  <si>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</si>
  <si>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</si>
  <si>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</si>
  <si>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</si>
  <si>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</si>
  <si>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</si>
  <si>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</si>
  <si>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</si>
  <si>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</si>
  <si>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</si>
  <si>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</si>
  <si>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</si>
  <si>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</si>
  <si>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</si>
  <si>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</si>
  <si>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</si>
  <si>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</si>
  <si>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</si>
  <si>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</si>
  <si>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</si>
  <si>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</si>
  <si>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</si>
  <si>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</si>
  <si>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</si>
  <si>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</si>
  <si>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</si>
  <si>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</si>
  <si>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</si>
  <si>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</si>
  <si>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</si>
  <si>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</si>
  <si>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</si>
  <si>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</si>
  <si>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</si>
  <si>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</si>
  <si>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</si>
  <si>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</si>
  <si>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</si>
  <si>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</si>
  <si>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</si>
  <si>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</si>
  <si>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</si>
  <si>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</si>
  <si>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</si>
  <si>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</si>
  <si>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</si>
  <si>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</si>
  <si>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</si>
  <si>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</si>
  <si>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</si>
  <si>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</si>
  <si>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</si>
  <si>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</si>
  <si>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</si>
  <si>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</si>
  <si>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</si>
  <si>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</si>
  <si>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</si>
  <si>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</si>
  <si>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</si>
  <si>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</si>
  <si>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</si>
  <si>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</si>
  <si>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</si>
  <si>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</si>
  <si>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</si>
  <si>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</si>
  <si>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</si>
  <si>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</si>
  <si>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</si>
  <si>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</si>
  <si>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</si>
  <si>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</si>
  <si>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</si>
  <si>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</si>
  <si>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</si>
  <si>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</si>
  <si>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</si>
  <si>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</si>
  <si>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</si>
  <si>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</si>
  <si>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</si>
  <si>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</si>
  <si>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</si>
  <si>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</si>
  <si>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</si>
  <si>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</si>
  <si>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</si>
  <si>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</si>
  <si>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</si>
  <si>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</si>
  <si>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</si>
  <si>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</si>
  <si>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</si>
  <si>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</si>
  <si>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</si>
  <si>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</si>
  <si>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</si>
  <si>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</si>
  <si>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</si>
  <si>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</si>
  <si>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</si>
  <si>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</si>
  <si>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</si>
  <si>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</si>
  <si>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</si>
  <si>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</si>
  <si>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</si>
  <si>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</si>
  <si>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</si>
  <si>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</si>
  <si>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</si>
  <si>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</si>
  <si>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</si>
  <si>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</si>
  <si>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</si>
  <si>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</si>
  <si>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</si>
  <si>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</si>
  <si>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</si>
  <si>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</si>
  <si>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</si>
  <si>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</si>
  <si>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</si>
  <si>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</si>
  <si>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</si>
  <si>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</si>
  <si>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</si>
  <si>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</si>
  <si>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</si>
  <si>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</si>
  <si>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</si>
  <si>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</si>
  <si>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</si>
  <si>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</si>
  <si>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</si>
  <si>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</si>
  <si>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</si>
  <si>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</si>
  <si>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</si>
  <si>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</si>
  <si>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</si>
  <si>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</si>
  <si>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</si>
  <si>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</si>
  <si>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</si>
  <si>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</si>
  <si>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</si>
  <si>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</si>
  <si>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</si>
  <si>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</si>
  <si>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</si>
  <si>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</si>
  <si>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</si>
  <si>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</si>
  <si>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</si>
  <si>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</si>
  <si>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</si>
  <si>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</si>
  <si>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</si>
  <si>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</si>
  <si>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</si>
  <si>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</si>
  <si>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</si>
  <si>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</si>
  <si>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</si>
  <si>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</si>
  <si>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</si>
  <si>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</si>
  <si>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</si>
  <si>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</si>
  <si>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</si>
  <si>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</si>
  <si>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</si>
  <si>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</si>
  <si>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</si>
  <si>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</si>
  <si>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</si>
  <si>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</si>
  <si>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</si>
  <si>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</si>
  <si>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</si>
  <si>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</si>
  <si>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</si>
  <si>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</si>
  <si>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</si>
  <si>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</si>
  <si>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</si>
  <si>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</si>
  <si>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</si>
  <si>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</si>
  <si>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</si>
  <si>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</si>
  <si>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</si>
  <si>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</si>
  <si>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</si>
  <si>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</si>
  <si>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</si>
  <si>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</si>
  <si>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</si>
  <si>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</si>
  <si>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</si>
  <si>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</si>
  <si>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</si>
  <si>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</si>
  <si>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</si>
  <si>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</si>
  <si>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</si>
  <si>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</si>
  <si>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</si>
  <si>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</si>
  <si>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</si>
  <si>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</si>
  <si>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</si>
  <si>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</si>
  <si>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</si>
  <si>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</si>
  <si>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</si>
  <si>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</si>
  <si>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</si>
  <si>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</si>
  <si>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</si>
  <si>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</si>
  <si>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</si>
  <si>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</si>
  <si>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</si>
  <si>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</si>
  <si>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</si>
  <si>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</si>
  <si>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</si>
  <si>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</si>
  <si>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</si>
  <si>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</si>
  <si>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</si>
  <si>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</si>
  <si>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</si>
  <si>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</si>
  <si>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</si>
  <si>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</si>
  <si>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</si>
  <si>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</si>
  <si>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</si>
  <si>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</si>
  <si>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</si>
  <si>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</si>
  <si>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</si>
  <si>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</si>
  <si>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</si>
  <si>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</si>
  <si>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</si>
  <si>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</si>
  <si>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</si>
  <si>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</si>
  <si>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</si>
  <si>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</si>
  <si>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</si>
  <si>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</si>
  <si>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</si>
  <si>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</si>
  <si>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</si>
  <si>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</si>
  <si>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</si>
  <si>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</si>
  <si>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</si>
  <si>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</si>
  <si>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</si>
  <si>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</si>
  <si>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</si>
  <si>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</si>
  <si>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</si>
  <si>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</si>
  <si>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</si>
  <si>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</si>
  <si>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</si>
  <si>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</si>
  <si>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</si>
  <si>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</si>
  <si>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</si>
  <si>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</si>
  <si>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</si>
  <si>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</si>
  <si>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</si>
  <si>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</si>
  <si>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</si>
  <si>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</si>
  <si>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</si>
  <si>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</si>
  <si>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</si>
  <si>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</si>
  <si>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</si>
  <si>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</si>
  <si>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</si>
  <si>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</si>
  <si>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</si>
  <si>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</si>
  <si>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</si>
  <si>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</si>
  <si>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</si>
  <si>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</si>
  <si>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</si>
  <si>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</si>
  <si>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</si>
  <si>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</si>
  <si>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</si>
  <si>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</si>
  <si>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</si>
  <si>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</si>
  <si>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</si>
  <si>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</si>
  <si>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</si>
  <si>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</si>
  <si>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</si>
  <si>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</si>
  <si>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</si>
  <si>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</si>
  <si>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</si>
  <si>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</si>
  <si>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</si>
  <si>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</si>
  <si>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</si>
  <si>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</si>
  <si>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</si>
  <si>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</si>
  <si>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</si>
  <si>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</si>
  <si>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</si>
  <si>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</si>
  <si>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</si>
  <si>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</si>
  <si>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</si>
  <si>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</si>
  <si>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</si>
  <si>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</si>
  <si>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</si>
  <si>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</si>
  <si>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</si>
  <si>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</si>
  <si>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</si>
  <si>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</si>
  <si>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</si>
  <si>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</si>
  <si>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</si>
  <si>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</si>
  <si>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</si>
  <si>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</si>
  <si>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</si>
  <si>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</si>
  <si>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</si>
  <si>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</si>
  <si>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</si>
  <si>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</si>
  <si>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</si>
  <si>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</si>
  <si>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</si>
  <si>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</si>
  <si>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</si>
  <si>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</si>
  <si>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</si>
  <si>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</si>
  <si>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</si>
  <si>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</si>
  <si>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</si>
  <si>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</si>
  <si>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</si>
  <si>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</si>
  <si>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</si>
  <si>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</si>
  <si>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</si>
  <si>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</si>
  <si>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</si>
  <si>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</si>
  <si>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</si>
  <si>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</si>
  <si>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</si>
  <si>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</si>
  <si>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</si>
  <si>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</si>
  <si>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</si>
  <si>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</si>
  <si>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</si>
  <si>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</si>
  <si>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</si>
  <si>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</si>
  <si>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</si>
  <si>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</si>
  <si>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</si>
  <si>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</si>
  <si>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</si>
  <si>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</si>
  <si>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</si>
  <si>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</si>
  <si>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</si>
  <si>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</si>
  <si>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</si>
  <si>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</si>
  <si>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</si>
  <si>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</si>
  <si>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</si>
  <si>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</si>
  <si>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</si>
  <si>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</si>
  <si>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</si>
  <si>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</si>
  <si>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</si>
  <si>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</si>
  <si>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</si>
  <si>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</si>
  <si>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</si>
  <si>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</si>
  <si>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</si>
  <si>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</si>
  <si>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</si>
  <si>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</si>
  <si>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</si>
  <si>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</si>
  <si>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</si>
  <si>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</si>
  <si>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</si>
  <si>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</si>
  <si>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</si>
  <si>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</si>
  <si>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</si>
  <si>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</si>
  <si>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</si>
  <si>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</si>
  <si>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</si>
  <si>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</si>
  <si>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</si>
  <si>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</si>
  <si>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</si>
  <si>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</si>
  <si>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</si>
  <si>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</si>
  <si>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</si>
  <si>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</si>
  <si>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</si>
  <si>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</si>
  <si>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</si>
  <si>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</si>
  <si>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</si>
  <si>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</si>
  <si>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</si>
  <si>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</si>
  <si>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</si>
  <si>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</si>
  <si>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</si>
  <si>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</si>
  <si>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</si>
  <si>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</si>
  <si>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</si>
  <si>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</si>
  <si>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</si>
  <si>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</si>
  <si>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</si>
  <si>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</si>
  <si>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</si>
  <si>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</si>
  <si>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</si>
  <si>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</si>
  <si>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</si>
  <si>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</si>
  <si>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</si>
  <si>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</si>
  <si>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</si>
  <si>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</si>
  <si>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</si>
  <si>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</si>
  <si>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</si>
  <si>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</si>
  <si>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</si>
  <si>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</si>
  <si>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</si>
  <si>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</si>
  <si>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</si>
  <si>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</si>
  <si>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</si>
  <si>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</si>
  <si>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</si>
  <si>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</si>
  <si>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</si>
  <si>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</si>
  <si>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</si>
  <si>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</si>
  <si>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</si>
  <si>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</si>
  <si>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</si>
  <si>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</si>
  <si>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</si>
  <si>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</si>
  <si>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</si>
  <si>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</si>
  <si>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</si>
  <si>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</si>
  <si>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</si>
  <si>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</si>
  <si>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</si>
  <si>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</si>
  <si>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</si>
  <si>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</si>
  <si>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</si>
  <si>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</si>
  <si>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</si>
  <si>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</si>
  <si>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</si>
  <si>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</si>
  <si>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</si>
  <si>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</si>
  <si>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</si>
  <si>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</si>
  <si>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</si>
  <si>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</si>
  <si>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</si>
  <si>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</si>
  <si>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</si>
  <si>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</si>
  <si>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</si>
  <si>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</si>
  <si>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</si>
  <si>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</si>
  <si>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</si>
  <si>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</si>
  <si>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</si>
  <si>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</si>
  <si>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</si>
  <si>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</si>
  <si>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</si>
  <si>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</si>
  <si>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</si>
  <si>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</si>
  <si>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</si>
  <si>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</si>
  <si>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</si>
  <si>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</si>
  <si>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</si>
  <si>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</si>
  <si>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</si>
  <si>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</si>
  <si>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</si>
  <si>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</si>
  <si>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</si>
  <si>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</si>
  <si>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</si>
  <si>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</si>
  <si>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</si>
  <si>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</si>
  <si>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</si>
  <si>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</si>
  <si>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</si>
  <si>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</si>
  <si>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</si>
  <si>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</si>
  <si>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</si>
  <si>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</si>
  <si>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</si>
  <si>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</si>
  <si>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</si>
  <si>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</si>
  <si>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</si>
  <si>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</si>
  <si>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</si>
  <si>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</si>
  <si>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</si>
  <si>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</si>
  <si>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</si>
  <si>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</si>
  <si>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</si>
  <si>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</si>
  <si>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</si>
  <si>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</si>
  <si>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</si>
  <si>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</si>
  <si>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</si>
  <si>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</si>
  <si>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</si>
  <si>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</si>
  <si>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</si>
  <si>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</si>
  <si>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</si>
  <si>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</si>
  <si>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</si>
  <si>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</si>
  <si>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</si>
  <si>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</si>
  <si>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</si>
  <si>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</si>
  <si>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</si>
  <si>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</si>
  <si>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</si>
  <si>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</si>
  <si>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</si>
  <si>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</si>
  <si>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</si>
  <si>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</si>
  <si>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</si>
  <si>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</si>
  <si>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</si>
  <si>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</si>
  <si>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</si>
  <si>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</si>
  <si>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</si>
  <si>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</si>
  <si>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</si>
  <si>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</si>
  <si>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</si>
  <si>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</si>
  <si>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</si>
  <si>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</si>
  <si>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</si>
  <si>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</si>
  <si>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</si>
  <si>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</si>
  <si>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</si>
  <si>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</si>
  <si>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</si>
  <si>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</si>
  <si>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</si>
  <si>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</si>
  <si>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</si>
  <si>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</si>
  <si>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</si>
  <si>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</si>
  <si>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</si>
  <si>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</si>
  <si>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</si>
  <si>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</si>
  <si>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</si>
  <si>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</si>
  <si>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</si>
  <si>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</si>
  <si>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</si>
  <si>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</si>
  <si>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</si>
  <si>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</si>
  <si>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</si>
  <si>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</si>
  <si>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</si>
  <si>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</si>
  <si>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</si>
  <si>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</si>
  <si>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</si>
  <si>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</si>
  <si>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</si>
  <si>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</si>
  <si>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</si>
  <si>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</si>
  <si>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</si>
  <si>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</si>
  <si>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</si>
  <si>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</si>
  <si>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</si>
  <si>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</si>
  <si>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</si>
  <si>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</si>
  <si>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</si>
  <si>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</si>
  <si>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</si>
  <si>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</si>
  <si>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</si>
  <si>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</si>
  <si>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</si>
  <si>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</si>
  <si>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</si>
  <si>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</si>
  <si>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</si>
  <si>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</si>
  <si>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</si>
  <si>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</si>
  <si>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</si>
  <si>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</si>
  <si>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</si>
  <si>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</si>
  <si>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</si>
  <si>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</si>
  <si>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</si>
  <si>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</si>
  <si>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</si>
  <si>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</si>
  <si>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</si>
  <si>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</si>
  <si>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</si>
  <si>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</si>
  <si>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</si>
  <si>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</si>
  <si>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</si>
  <si>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</si>
  <si>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</si>
  <si>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</si>
  <si>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</si>
  <si>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</si>
  <si>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</si>
  <si>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</si>
  <si>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</si>
  <si>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</si>
  <si>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</si>
  <si>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</si>
  <si>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</si>
  <si>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</si>
  <si>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</si>
  <si>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</si>
  <si>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</si>
  <si>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</si>
  <si>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</si>
  <si>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</si>
  <si>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</si>
  <si>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</si>
  <si>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</si>
  <si>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</si>
  <si>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</si>
  <si>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</si>
  <si>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</si>
  <si>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</si>
  <si>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</si>
  <si>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</si>
  <si>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</si>
  <si>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</si>
  <si>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</si>
  <si>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</si>
  <si>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</si>
  <si>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</si>
  <si>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</si>
  <si>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</si>
  <si>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</si>
  <si>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</si>
  <si>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</si>
  <si>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</si>
  <si>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</si>
  <si>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</si>
  <si>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</si>
  <si>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</si>
  <si>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</si>
  <si>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</si>
  <si>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</si>
  <si>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</si>
  <si>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</si>
  <si>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</si>
  <si>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</si>
  <si>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</si>
  <si>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</si>
  <si>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</si>
  <si>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</si>
  <si>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</si>
  <si>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</si>
  <si>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</si>
  <si>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</si>
  <si>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</si>
  <si>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</si>
  <si>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</si>
  <si>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</si>
  <si>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</si>
  <si>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</si>
  <si>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</si>
  <si>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</si>
  <si>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</si>
  <si>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</si>
  <si>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</si>
  <si>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</si>
  <si>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</si>
  <si>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</si>
  <si>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</si>
  <si>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</si>
  <si>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</si>
  <si>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</si>
  <si>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</si>
  <si>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</si>
  <si>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</si>
  <si>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</si>
  <si>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</si>
  <si>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</si>
  <si>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</si>
  <si>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</si>
  <si>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</si>
  <si>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</si>
  <si>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</si>
  <si>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</si>
  <si>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</si>
  <si>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</si>
  <si>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</si>
  <si>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</si>
  <si>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</si>
  <si>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</si>
  <si>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</si>
  <si>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</si>
  <si>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</si>
  <si>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</si>
  <si>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</si>
  <si>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</si>
  <si>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</si>
  <si>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</si>
  <si>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</si>
  <si>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</si>
  <si>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</si>
  <si>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</si>
  <si>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</si>
  <si>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</si>
  <si>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</si>
  <si>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</si>
  <si>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</si>
  <si>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</si>
  <si>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</si>
  <si>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</si>
  <si>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</si>
  <si>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</si>
  <si>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</si>
  <si>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</si>
  <si>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</si>
  <si>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</si>
  <si>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</si>
  <si>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</si>
  <si>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</si>
  <si>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</si>
  <si>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</si>
  <si>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</si>
  <si>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</si>
  <si>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</si>
  <si>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</si>
  <si>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</si>
  <si>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</si>
  <si>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</si>
  <si>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</si>
  <si>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</si>
  <si>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</si>
  <si>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</si>
  <si>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</si>
  <si>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</si>
  <si>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</si>
  <si>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</si>
  <si>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</si>
  <si>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</si>
  <si>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</si>
  <si>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</si>
  <si>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</si>
  <si>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</si>
  <si>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</si>
  <si>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</si>
  <si>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</si>
  <si>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</si>
  <si>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</si>
  <si>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</si>
  <si>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</si>
  <si>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</si>
  <si>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</si>
  <si>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</si>
  <si>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</si>
  <si>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</si>
  <si>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</si>
  <si>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</si>
  <si>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</si>
  <si>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</si>
  <si>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</si>
  <si>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</si>
  <si>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</si>
  <si>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</si>
  <si>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</si>
  <si>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</si>
  <si>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</si>
  <si>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</si>
  <si>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</si>
  <si>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</si>
  <si>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</si>
  <si>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</si>
  <si>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</si>
  <si>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</si>
  <si>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</si>
  <si>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</si>
  <si>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</si>
  <si>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</si>
  <si>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</si>
  <si>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</si>
  <si>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</si>
  <si>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</si>
  <si>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</si>
  <si>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</si>
  <si>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</si>
  <si>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</si>
  <si>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</si>
  <si>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</si>
  <si>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</si>
  <si>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</si>
  <si>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</si>
  <si>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</si>
  <si>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</si>
  <si>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</si>
  <si>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</si>
  <si>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</si>
  <si>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</si>
  <si>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</si>
  <si>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</si>
  <si>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</si>
  <si>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</si>
  <si>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</si>
  <si>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</si>
  <si>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</si>
  <si>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</si>
  <si>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</si>
  <si>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</si>
  <si>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</si>
  <si>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</si>
  <si>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</si>
  <si>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</si>
  <si>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</si>
  <si>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</si>
  <si>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</si>
  <si>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</si>
  <si>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</si>
  <si>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</si>
  <si>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</si>
  <si>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</si>
  <si>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</si>
  <si>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</si>
  <si>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</si>
  <si>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</si>
  <si>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</si>
  <si>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</si>
  <si>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</si>
  <si>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</si>
  <si>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</si>
  <si>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</si>
  <si>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</si>
  <si>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</si>
  <si>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</si>
  <si>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</si>
  <si>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</si>
  <si>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</si>
  <si>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</si>
  <si>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</si>
  <si>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</si>
  <si>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</si>
  <si>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</si>
  <si>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</si>
  <si>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</si>
  <si>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</si>
  <si>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</si>
  <si>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</si>
  <si>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</si>
  <si>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</si>
  <si>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</si>
  <si>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</si>
  <si>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</si>
  <si>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</si>
  <si>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</si>
  <si>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</si>
  <si>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</si>
  <si>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</si>
  <si>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</si>
  <si>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</si>
  <si>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</si>
  <si>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</si>
  <si>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</si>
  <si>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</si>
  <si>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</si>
  <si>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</si>
  <si>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</si>
  <si>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</si>
  <si>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</si>
  <si>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</si>
  <si>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</si>
  <si>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</si>
  <si>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</si>
  <si>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</si>
  <si>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</si>
  <si>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</si>
  <si>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</si>
  <si>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</si>
  <si>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</si>
  <si>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</si>
  <si>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</si>
  <si>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</si>
  <si>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</si>
  <si>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</si>
  <si>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</si>
  <si>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</si>
  <si>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</si>
  <si>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</si>
  <si>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</si>
  <si>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</si>
  <si>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</si>
  <si>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</si>
  <si>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</si>
  <si>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</si>
  <si>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</si>
  <si>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</si>
  <si>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</si>
  <si>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</si>
  <si>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</si>
  <si>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</si>
  <si>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</si>
  <si>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</si>
  <si>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</si>
  <si>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</si>
  <si>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</si>
  <si>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</si>
  <si>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</si>
  <si>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</si>
  <si>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</si>
  <si>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</si>
  <si>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</si>
  <si>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</si>
  <si>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</si>
  <si>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</si>
  <si>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</si>
  <si>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</si>
  <si>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</si>
  <si>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</si>
  <si>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</si>
  <si>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</si>
  <si>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</si>
  <si>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</si>
  <si>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</si>
  <si>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</si>
  <si>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</si>
  <si>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</si>
  <si>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</si>
  <si>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</si>
  <si>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</si>
  <si>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</si>
  <si>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</si>
  <si>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</si>
  <si>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</si>
  <si>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</si>
  <si>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</si>
  <si>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</si>
  <si>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</si>
  <si>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</si>
  <si>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</si>
  <si>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</si>
  <si>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</si>
  <si>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</si>
  <si>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</si>
  <si>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</si>
  <si>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</si>
  <si>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</si>
  <si>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</si>
  <si>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</si>
  <si>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</si>
  <si>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</si>
  <si>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</si>
  <si>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</si>
  <si>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</si>
  <si>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</si>
  <si>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</si>
  <si>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</si>
  <si>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</si>
  <si>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</si>
  <si>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</si>
  <si>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</si>
  <si>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</si>
  <si>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</si>
  <si>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</si>
  <si>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</si>
  <si>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</si>
  <si>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</si>
  <si>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</si>
  <si>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</si>
  <si>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</si>
  <si>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</si>
  <si>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</si>
  <si>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</si>
  <si>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</si>
  <si>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</si>
  <si>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</si>
  <si>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</si>
  <si>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</si>
  <si>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</si>
  <si>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</si>
  <si>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</si>
  <si>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</si>
  <si>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</si>
  <si>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</si>
  <si>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</si>
  <si>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</si>
  <si>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</si>
  <si>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</si>
  <si>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</si>
  <si>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</si>
  <si>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</si>
  <si>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</si>
  <si>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</si>
  <si>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</si>
  <si>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</si>
  <si>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</si>
  <si>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</si>
  <si>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</si>
  <si>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</si>
  <si>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</si>
  <si>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</si>
  <si>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</si>
  <si>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</si>
  <si>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</si>
  <si>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</si>
  <si>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</si>
  <si>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</si>
  <si>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</si>
  <si>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</si>
  <si>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</si>
  <si>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</si>
  <si>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</si>
  <si>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</si>
  <si>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</si>
  <si>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</si>
  <si>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</si>
  <si>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</si>
  <si>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</si>
  <si>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</si>
  <si>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</si>
  <si>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</si>
  <si>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</si>
  <si>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</si>
  <si>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</si>
  <si>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</si>
  <si>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</si>
  <si>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</si>
  <si>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</si>
  <si>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</si>
  <si>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</si>
  <si>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</si>
  <si>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</si>
  <si>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</si>
  <si>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</si>
  <si>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</si>
  <si>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</si>
  <si>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</si>
  <si>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</si>
  <si>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</si>
  <si>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</si>
  <si>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</si>
  <si>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</si>
  <si>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</si>
  <si>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</si>
  <si>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</si>
  <si>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</si>
  <si>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</si>
  <si>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</si>
  <si>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</si>
  <si>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</si>
  <si>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</si>
  <si>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</si>
  <si>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</si>
  <si>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</si>
  <si>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</si>
  <si>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</si>
  <si>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</si>
  <si>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</si>
  <si>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</si>
  <si>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</si>
  <si>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</si>
  <si>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</si>
  <si>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</si>
  <si>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</si>
  <si>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</si>
  <si>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</si>
  <si>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</si>
  <si>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</si>
  <si>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</si>
  <si>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</si>
  <si>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</si>
  <si>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</si>
  <si>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</si>
  <si>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</si>
  <si>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</si>
  <si>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</si>
  <si>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</si>
  <si>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</si>
  <si>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</si>
  <si>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</si>
  <si>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</si>
  <si>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</si>
  <si>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</si>
  <si>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</si>
  <si>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</si>
  <si>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</si>
  <si>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</si>
  <si>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</si>
  <si>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</si>
  <si>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</si>
  <si>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</si>
  <si>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</si>
  <si>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</si>
  <si>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</si>
  <si>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</si>
  <si>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</si>
  <si>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</si>
  <si>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</si>
  <si>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</si>
  <si>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</si>
  <si>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</si>
  <si>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</si>
  <si>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</si>
  <si>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</si>
  <si>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</si>
  <si>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</si>
  <si>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</si>
  <si>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</si>
  <si>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</si>
  <si>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</si>
  <si>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</si>
  <si>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</si>
  <si>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</si>
  <si>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</si>
  <si>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</si>
  <si>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</si>
  <si>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</si>
  <si>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</si>
  <si>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</si>
  <si>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</si>
  <si>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</si>
  <si>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</si>
  <si>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</si>
  <si>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</si>
  <si>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</si>
  <si>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</si>
  <si>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</si>
  <si>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</si>
  <si>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</si>
  <si>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</si>
  <si>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</si>
  <si>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</si>
  <si>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</si>
  <si>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</si>
  <si>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</si>
  <si>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</si>
  <si>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</si>
  <si>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</si>
  <si>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</si>
  <si>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</si>
  <si>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</si>
  <si>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</si>
  <si>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</si>
  <si>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</si>
  <si>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</si>
  <si>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</si>
  <si>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</si>
  <si>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</si>
  <si>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</si>
  <si>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</si>
  <si>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</si>
  <si>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</si>
  <si>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</si>
  <si>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</si>
  <si>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</si>
  <si>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</si>
  <si>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</si>
  <si>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</si>
  <si>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</si>
  <si>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</si>
  <si>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</si>
  <si>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</si>
  <si>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</si>
  <si>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</si>
  <si>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</si>
  <si>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</si>
  <si>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</si>
  <si>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</si>
  <si>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</si>
  <si>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</si>
  <si>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</si>
  <si>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</si>
  <si>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</si>
  <si>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</si>
  <si>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</si>
  <si>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</si>
  <si>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</si>
  <si>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</si>
  <si>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</si>
  <si>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</si>
  <si>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</si>
  <si>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</si>
  <si>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</si>
  <si>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</si>
  <si>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</si>
  <si>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</si>
  <si>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</si>
  <si>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</si>
  <si>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</si>
  <si>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</si>
  <si>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</si>
  <si>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</si>
  <si>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</si>
  <si>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</si>
  <si>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</si>
  <si>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</si>
  <si>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</si>
  <si>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</si>
  <si>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</si>
  <si>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</si>
  <si>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</si>
  <si>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</si>
  <si>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</si>
  <si>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</si>
  <si>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</si>
  <si>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</si>
  <si>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</si>
  <si>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</si>
  <si>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</si>
  <si>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</si>
  <si>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</si>
  <si>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</si>
  <si>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</si>
  <si>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</si>
  <si>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</si>
  <si>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</si>
  <si>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</si>
  <si>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</si>
  <si>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</si>
  <si>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</si>
  <si>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</si>
  <si>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</si>
  <si>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</si>
  <si>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</si>
  <si>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</si>
  <si>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</si>
  <si>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</si>
  <si>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</si>
  <si>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</si>
  <si>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</si>
  <si>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</si>
  <si>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</si>
  <si>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</si>
  <si>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</si>
  <si>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</si>
  <si>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</si>
  <si>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</si>
  <si>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</si>
  <si>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</si>
  <si>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</si>
  <si>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</si>
  <si>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</si>
  <si>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</si>
  <si>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</si>
  <si>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</si>
  <si>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</si>
  <si>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</si>
  <si>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</si>
  <si>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</si>
  <si>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</si>
  <si>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</si>
  <si>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</si>
  <si>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</si>
  <si>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</si>
  <si>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</si>
  <si>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</si>
  <si>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</si>
  <si>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</si>
  <si>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</si>
  <si>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</si>
  <si>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</si>
  <si>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</si>
  <si>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</si>
  <si>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</si>
  <si>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</si>
  <si>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</si>
  <si>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</si>
  <si>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</si>
  <si>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</si>
  <si>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</si>
  <si>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</si>
  <si>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</si>
  <si>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</si>
  <si>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</si>
  <si>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</si>
  <si>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</si>
  <si>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</si>
  <si>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</si>
  <si>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</si>
  <si>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</si>
  <si>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</si>
  <si>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</si>
  <si>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</si>
  <si>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</si>
  <si>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</si>
  <si>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</si>
  <si>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</si>
  <si>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</si>
  <si>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</si>
  <si>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</si>
  <si>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</si>
  <si>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</si>
  <si>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</si>
  <si>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</si>
  <si>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</si>
  <si>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</si>
  <si>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</si>
  <si>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</si>
  <si>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</si>
  <si>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</si>
  <si>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</si>
  <si>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</si>
  <si>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</si>
  <si>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</si>
  <si>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</si>
  <si>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</si>
  <si>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</si>
  <si>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</si>
  <si>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</si>
  <si>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</si>
  <si>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</si>
  <si>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</si>
  <si>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</si>
  <si>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</si>
  <si>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</si>
  <si>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</si>
  <si>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</si>
  <si>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</si>
  <si>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</si>
  <si>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</si>
  <si>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</si>
  <si>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</si>
  <si>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</si>
  <si>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</si>
  <si>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</si>
  <si>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</si>
  <si>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</si>
  <si>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</si>
  <si>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</si>
  <si>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</si>
  <si>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</si>
  <si>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</si>
  <si>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</si>
  <si>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</si>
  <si>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</si>
  <si>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</si>
  <si>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</si>
  <si>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</si>
  <si>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</si>
  <si>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</si>
  <si>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</si>
  <si>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</si>
  <si>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</si>
  <si>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</si>
  <si>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</si>
  <si>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</si>
  <si>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</si>
  <si>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</si>
  <si>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</si>
  <si>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</si>
  <si>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</si>
  <si>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</si>
  <si>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</si>
  <si>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</si>
  <si>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</si>
  <si>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</si>
  <si>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</si>
  <si>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</si>
  <si>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</si>
  <si>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</si>
  <si>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</si>
  <si>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</si>
  <si>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</si>
  <si>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</si>
  <si>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</si>
  <si>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</si>
  <si>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</si>
  <si>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</si>
  <si>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</si>
  <si>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</si>
  <si>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</si>
  <si>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</si>
  <si>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</si>
  <si>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</si>
  <si>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</si>
  <si>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</si>
  <si>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</si>
  <si>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</si>
  <si>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</si>
  <si>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</si>
  <si>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</si>
  <si>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</si>
  <si>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</si>
  <si>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</si>
  <si>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</si>
  <si>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</si>
  <si>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</si>
  <si>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</si>
  <si>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</si>
  <si>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</si>
  <si>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</si>
  <si>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</si>
  <si>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</si>
  <si>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</si>
  <si>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</si>
  <si>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</si>
  <si>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</si>
  <si>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</si>
  <si>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</si>
  <si>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</si>
  <si>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</si>
  <si>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</si>
  <si>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</si>
  <si>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</si>
  <si>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</si>
  <si>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</si>
  <si>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</si>
  <si>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</si>
  <si>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</si>
  <si>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</si>
  <si>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</si>
  <si>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</si>
  <si>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</si>
  <si>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</si>
  <si>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</si>
  <si>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</si>
  <si>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</si>
  <si>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</si>
  <si>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</si>
  <si>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</si>
  <si>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</si>
  <si>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</si>
  <si>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</si>
  <si>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</si>
  <si>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</si>
  <si>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</si>
  <si>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</si>
  <si>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</si>
  <si>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</si>
  <si>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</si>
  <si>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</si>
  <si>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</si>
  <si>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</si>
  <si>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</si>
  <si>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</si>
  <si>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</si>
  <si>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</si>
  <si>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</si>
  <si>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</si>
  <si>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</si>
  <si>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</si>
  <si>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</si>
  <si>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</si>
  <si>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</si>
  <si>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</si>
  <si>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</si>
  <si>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</si>
  <si>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</si>
  <si>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</si>
  <si>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</si>
  <si>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</si>
  <si>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</si>
  <si>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</si>
  <si>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</si>
  <si>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</si>
  <si>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</si>
  <si>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</si>
  <si>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</si>
  <si>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</si>
  <si>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</si>
  <si>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</si>
  <si>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</si>
  <si>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</si>
  <si>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</si>
  <si>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</si>
  <si>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</si>
  <si>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</si>
  <si>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</si>
  <si>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</si>
  <si>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</si>
  <si>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</si>
  <si>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</si>
  <si>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</si>
  <si>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</si>
  <si>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</si>
  <si>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</si>
  <si>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</si>
  <si>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</si>
  <si>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</si>
  <si>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</si>
  <si>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</si>
  <si>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</si>
  <si>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</si>
  <si>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</si>
  <si>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</si>
  <si>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</si>
  <si>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</si>
  <si>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</si>
  <si>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</si>
  <si>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</si>
  <si>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</si>
  <si>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</si>
  <si>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</si>
  <si>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</si>
  <si>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</si>
  <si>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</si>
  <si>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</si>
  <si>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</si>
  <si>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</si>
  <si>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</si>
  <si>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</si>
  <si>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</si>
  <si>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</si>
  <si>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</si>
  <si>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</si>
  <si>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</si>
  <si>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</si>
  <si>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</si>
  <si>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</si>
  <si>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</si>
  <si>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</si>
  <si>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</si>
  <si>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</si>
  <si>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</si>
  <si>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</si>
  <si>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</si>
  <si>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</si>
  <si>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</si>
  <si>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</si>
  <si>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</si>
  <si>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</si>
  <si>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</si>
  <si>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</si>
  <si>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</si>
  <si>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</si>
  <si>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</si>
  <si>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</si>
  <si>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</si>
  <si>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</si>
  <si>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</si>
  <si>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</si>
  <si>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</si>
  <si>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</si>
  <si>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</si>
  <si>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</si>
  <si>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</si>
  <si>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</si>
  <si>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</si>
  <si>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</si>
  <si>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</si>
  <si>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</si>
  <si>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</si>
  <si>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</si>
  <si>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</si>
  <si>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</si>
  <si>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</si>
  <si>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</si>
  <si>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</si>
  <si>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</si>
  <si>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</si>
  <si>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</si>
  <si>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</si>
  <si>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</si>
  <si>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</si>
  <si>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</si>
  <si>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</si>
  <si>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</si>
  <si>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</si>
  <si>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</si>
  <si>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</si>
  <si>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</si>
  <si>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</si>
  <si>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</si>
  <si>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</si>
  <si>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</si>
  <si>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</si>
  <si>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</si>
  <si>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</si>
  <si>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</si>
  <si>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</si>
  <si>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</si>
  <si>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</si>
  <si>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</si>
  <si>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</si>
  <si>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</si>
  <si>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</si>
  <si>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</si>
  <si>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</si>
  <si>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</si>
  <si>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</si>
  <si>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</si>
  <si>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</si>
  <si>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</si>
  <si>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</si>
  <si>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</si>
  <si>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</si>
  <si>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</si>
  <si>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</si>
  <si>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</si>
  <si>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</si>
  <si>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</si>
  <si>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</si>
  <si>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</si>
  <si>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</si>
  <si>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</si>
  <si>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</si>
  <si>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</si>
  <si>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</si>
  <si>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</si>
  <si>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</si>
  <si>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</si>
  <si>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</si>
  <si>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</si>
  <si>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</si>
  <si>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</si>
  <si>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</si>
  <si>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</si>
  <si>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</si>
  <si>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</si>
  <si>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</si>
  <si>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</si>
  <si>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</si>
  <si>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</si>
  <si>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</si>
  <si>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</si>
  <si>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</si>
  <si>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</si>
  <si>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</si>
  <si>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</si>
  <si>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</si>
  <si>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</si>
  <si>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</si>
  <si>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</si>
  <si>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</si>
  <si>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</si>
  <si>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</si>
  <si>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</si>
  <si>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</si>
  <si>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</si>
  <si>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</si>
  <si>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</si>
  <si>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</si>
  <si>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</si>
  <si>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</si>
  <si>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</si>
  <si>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</si>
  <si>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</si>
  <si>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</si>
  <si>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</si>
  <si>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</si>
  <si>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</si>
  <si>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</si>
  <si>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</si>
  <si>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</si>
  <si>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</si>
  <si>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</si>
  <si>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</si>
  <si>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</si>
  <si>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</si>
  <si>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</si>
  <si>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</si>
  <si>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</si>
  <si>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</si>
  <si>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</si>
  <si>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</si>
  <si>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</si>
  <si>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</si>
  <si>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</si>
  <si>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</si>
  <si>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</si>
  <si>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</si>
  <si>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</si>
  <si>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</si>
  <si>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</si>
  <si>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</si>
  <si>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</si>
  <si>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</si>
  <si>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</si>
  <si>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</si>
  <si>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</si>
  <si>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</si>
  <si>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</si>
  <si>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</si>
  <si>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</si>
  <si>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</si>
  <si>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</si>
  <si>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</si>
  <si>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</si>
  <si>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</si>
  <si>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</si>
  <si>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</si>
  <si>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</si>
  <si>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</si>
  <si>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</si>
  <si>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</si>
  <si>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</si>
  <si>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</si>
  <si>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</si>
  <si>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</si>
  <si>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</si>
  <si>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</si>
  <si>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</si>
  <si>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</si>
  <si>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</si>
  <si>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</si>
  <si>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</si>
  <si>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</si>
  <si>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</si>
  <si>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</si>
  <si>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</si>
  <si>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</si>
  <si>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</si>
  <si>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</si>
  <si>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</si>
  <si>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</si>
  <si>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</si>
  <si>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</si>
  <si>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</si>
  <si>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</si>
  <si>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</si>
  <si>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</si>
  <si>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</si>
  <si>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</si>
  <si>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</si>
  <si>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</si>
  <si>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</si>
  <si>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</si>
  <si>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</si>
  <si>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</si>
  <si>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</si>
  <si>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</si>
  <si>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</si>
  <si>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</si>
  <si>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</si>
  <si>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</si>
  <si>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</si>
  <si>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</si>
  <si>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</si>
  <si>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</si>
  <si>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</si>
  <si>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</si>
  <si>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</si>
  <si>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</si>
  <si>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</si>
  <si>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</si>
  <si>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</si>
  <si>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</si>
  <si>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</si>
  <si>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</si>
  <si>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</si>
  <si>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</si>
  <si>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</si>
  <si>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</si>
  <si>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</si>
  <si>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</si>
  <si>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</si>
  <si>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</si>
  <si>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</si>
  <si>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</si>
  <si>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</si>
  <si>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</si>
  <si>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</si>
  <si>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</si>
  <si>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</si>
  <si>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</si>
  <si>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</si>
  <si>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</si>
  <si>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</si>
  <si>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</si>
  <si>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</si>
  <si>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</si>
  <si>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</si>
  <si>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</si>
  <si>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</si>
  <si>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</si>
  <si>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</si>
  <si>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</si>
  <si>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</si>
  <si>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</si>
  <si>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</si>
  <si>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</si>
  <si>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</si>
  <si>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</si>
  <si>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</si>
  <si>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</si>
  <si>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</si>
  <si>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</si>
  <si>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</si>
  <si>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</si>
  <si>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</si>
  <si>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</si>
  <si>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</si>
  <si>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</si>
  <si>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</si>
  <si>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</si>
  <si>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</si>
  <si>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</si>
  <si>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</si>
  <si>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</si>
  <si>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</si>
  <si>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</si>
  <si>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</si>
  <si>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</si>
  <si>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</si>
  <si>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</si>
  <si>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</si>
  <si>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</si>
  <si>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</si>
  <si>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</si>
  <si>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</si>
  <si>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</si>
  <si>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</si>
  <si>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</si>
  <si>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</si>
  <si>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</si>
  <si>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</si>
  <si>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</si>
  <si>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</si>
  <si>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</si>
  <si>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</si>
  <si>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</si>
  <si>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</si>
  <si>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</si>
  <si>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</si>
  <si>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</si>
  <si>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</si>
  <si>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</si>
  <si>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</si>
  <si>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</si>
  <si>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</si>
  <si>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</si>
  <si>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</si>
  <si>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</si>
  <si>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</si>
  <si>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</si>
  <si>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</si>
  <si>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</si>
  <si>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</si>
  <si>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</si>
  <si>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</si>
  <si>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</si>
  <si>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</si>
  <si>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</si>
  <si>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</si>
  <si>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</si>
  <si>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</si>
  <si>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</si>
  <si>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</si>
  <si>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</si>
  <si>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</si>
  <si>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</si>
  <si>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</si>
  <si>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</si>
  <si>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</si>
  <si>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</si>
  <si>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</si>
  <si>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</si>
  <si>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</si>
  <si>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</si>
  <si>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</si>
  <si>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</si>
  <si>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</si>
  <si>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</si>
  <si>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</si>
  <si>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</si>
  <si>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</si>
  <si>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</si>
  <si>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</si>
  <si>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</si>
  <si>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</si>
  <si>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</si>
  <si>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</si>
  <si>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</si>
  <si>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</si>
  <si>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</si>
  <si>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</si>
  <si>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</si>
  <si>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</si>
  <si>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</si>
  <si>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</si>
  <si>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</si>
  <si>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</si>
  <si>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</si>
  <si>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</si>
  <si>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</si>
  <si>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</si>
  <si>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</si>
  <si>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</si>
  <si>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</si>
  <si>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</si>
  <si>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</si>
  <si>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</si>
  <si>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</si>
  <si>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</si>
  <si>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</si>
  <si>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</si>
  <si>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</si>
  <si>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</si>
  <si>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</si>
  <si>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</si>
  <si>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</si>
  <si>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</si>
  <si>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</si>
  <si>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</si>
  <si>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</si>
  <si>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</si>
  <si>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</si>
  <si>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</si>
  <si>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</si>
  <si>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</si>
  <si>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</si>
  <si>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</si>
  <si>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</si>
  <si>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</si>
  <si>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</si>
  <si>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</si>
  <si>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</si>
  <si>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</si>
  <si>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</si>
  <si>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</si>
  <si>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</si>
  <si>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</si>
  <si>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</si>
  <si>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</si>
  <si>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</si>
  <si>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</si>
  <si>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</si>
  <si>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</si>
  <si>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</si>
  <si>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</si>
  <si>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</si>
  <si>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</si>
  <si>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</si>
  <si>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</si>
  <si>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</si>
  <si>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</si>
  <si>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</si>
  <si>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</si>
  <si>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</si>
  <si>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</si>
  <si>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</si>
  <si>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</si>
  <si>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</si>
  <si>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</si>
  <si>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</si>
  <si>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</si>
  <si>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</si>
  <si>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</si>
  <si>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</si>
  <si>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</si>
  <si>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</si>
  <si>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</si>
  <si>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</si>
  <si>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</si>
  <si>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</si>
  <si>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</si>
  <si>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</si>
  <si>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</si>
  <si>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</si>
  <si>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</si>
  <si>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</si>
  <si>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</si>
  <si>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</si>
  <si>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</si>
  <si>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</si>
  <si>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</si>
  <si>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</si>
  <si>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</si>
  <si>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</si>
  <si>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</si>
  <si>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</si>
  <si>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</si>
  <si>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</si>
  <si>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</si>
  <si>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</si>
  <si>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</si>
  <si>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</si>
  <si>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</si>
  <si>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</si>
  <si>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</si>
  <si>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</si>
  <si>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</si>
  <si>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</si>
  <si>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</si>
  <si>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</si>
  <si>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</si>
  <si>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</si>
  <si>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</si>
  <si>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</si>
  <si>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</si>
  <si>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</si>
  <si>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</si>
  <si>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</si>
  <si>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</si>
  <si>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</si>
  <si>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</si>
  <si>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</si>
  <si>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</si>
  <si>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</si>
  <si>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</si>
  <si>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</si>
  <si>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</si>
  <si>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</si>
  <si>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</si>
  <si>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</si>
  <si>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</si>
  <si>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</si>
  <si>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</si>
  <si>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</si>
  <si>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</si>
  <si>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</si>
  <si>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</si>
  <si>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</si>
  <si>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</si>
  <si>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</si>
  <si>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</si>
  <si>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</si>
  <si>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</si>
  <si>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</si>
  <si>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</si>
  <si>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</si>
  <si>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</si>
  <si>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</si>
  <si>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</si>
  <si>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</si>
  <si>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</si>
  <si>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</si>
  <si>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</si>
  <si>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</si>
  <si>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</si>
  <si>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</si>
  <si>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</si>
  <si>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</si>
  <si>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</si>
  <si>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</si>
  <si>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</si>
  <si>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</si>
  <si>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</si>
  <si>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</si>
  <si>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</si>
  <si>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</si>
  <si>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</si>
  <si>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</si>
  <si>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</si>
  <si>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</si>
  <si>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</si>
  <si>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</si>
  <si>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</si>
  <si>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</si>
  <si>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</si>
  <si>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</si>
  <si>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</si>
  <si>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</si>
  <si>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</si>
  <si>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</si>
  <si>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</si>
  <si>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</si>
  <si>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</si>
  <si>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</si>
  <si>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</si>
  <si>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</si>
  <si>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</si>
  <si>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</si>
  <si>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</si>
  <si>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</si>
  <si>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</si>
  <si>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</si>
  <si>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</si>
  <si>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</si>
  <si>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</si>
  <si>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</si>
  <si>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</si>
  <si>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</si>
  <si>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</si>
  <si>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</si>
  <si>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</si>
  <si>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</si>
  <si>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</si>
  <si>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</si>
  <si>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</si>
  <si>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</si>
  <si>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</si>
  <si>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</si>
  <si>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</si>
  <si>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</si>
  <si>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</si>
  <si>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</si>
  <si>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</si>
  <si>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</si>
  <si>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</si>
  <si>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</si>
  <si>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</si>
  <si>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</si>
  <si>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</si>
  <si>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</si>
  <si>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</si>
  <si>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</si>
  <si>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</si>
  <si>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</si>
  <si>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</si>
  <si>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</si>
  <si>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</si>
  <si>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</si>
  <si>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</si>
  <si>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</si>
  <si>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</si>
  <si>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</si>
  <si>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</si>
  <si>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</si>
  <si>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</si>
  <si>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</si>
  <si>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</si>
  <si>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</si>
  <si>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</si>
  <si>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</si>
  <si>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</si>
  <si>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</si>
  <si>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</si>
  <si>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</si>
  <si>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</si>
  <si>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</si>
  <si>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</si>
  <si>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</si>
  <si>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</si>
  <si>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</si>
  <si>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</si>
  <si>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</si>
  <si>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</si>
  <si>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</si>
  <si>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</si>
  <si>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</si>
  <si>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</si>
  <si>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</si>
  <si>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</si>
  <si>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</si>
  <si>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</si>
  <si>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</si>
  <si>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</si>
  <si>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</si>
  <si>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</si>
  <si>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</si>
  <si>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</si>
  <si>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</si>
  <si>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</si>
  <si>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</si>
  <si>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</si>
  <si>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</si>
  <si>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</si>
  <si>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</si>
  <si>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</si>
  <si>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</si>
  <si>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</si>
  <si>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</si>
  <si>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</si>
  <si>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</si>
  <si>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</si>
  <si>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</si>
  <si>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</si>
  <si>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</si>
  <si>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</si>
  <si>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</si>
  <si>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</si>
  <si>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</si>
  <si>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</si>
  <si>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</si>
  <si>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</si>
  <si>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</si>
  <si>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</si>
  <si>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</si>
  <si>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</si>
  <si>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</si>
  <si>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</si>
  <si>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</si>
  <si>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</si>
  <si>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</si>
  <si>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</si>
  <si>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</si>
  <si>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</si>
  <si>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</si>
  <si>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</si>
  <si>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</si>
  <si>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</si>
  <si>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</si>
  <si>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</si>
  <si>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</si>
  <si>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</si>
  <si>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</si>
  <si>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</si>
  <si>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</si>
  <si>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</si>
  <si>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</si>
  <si>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</si>
  <si>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</si>
  <si>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</si>
  <si>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</si>
  <si>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</si>
  <si>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</si>
  <si>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</si>
  <si>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</si>
  <si>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</si>
  <si>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</si>
  <si>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</si>
  <si>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</si>
  <si>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</si>
  <si>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</si>
  <si>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</si>
  <si>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</si>
  <si>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</si>
  <si>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</si>
  <si>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</si>
  <si>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</si>
  <si>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</si>
  <si>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</si>
  <si>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</si>
  <si>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</si>
  <si>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</si>
  <si>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</si>
  <si>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</si>
  <si>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</si>
  <si>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</si>
  <si>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</si>
  <si>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</si>
  <si>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</si>
  <si>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</si>
  <si>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</si>
  <si>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</si>
  <si>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</si>
  <si>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</si>
  <si>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</si>
  <si>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</si>
  <si>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</si>
  <si>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</si>
  <si>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</si>
  <si>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</si>
  <si>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</si>
  <si>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</si>
  <si>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</si>
  <si>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</si>
  <si>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</si>
  <si>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</si>
  <si>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</si>
  <si>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</si>
  <si>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</si>
  <si>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</si>
  <si>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</si>
  <si>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</si>
  <si>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</si>
  <si>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</si>
  <si>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</si>
  <si>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</si>
  <si>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</si>
  <si>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</si>
  <si>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</si>
  <si>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</si>
  <si>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</si>
  <si>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</si>
  <si>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</si>
  <si>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</si>
  <si>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</si>
  <si>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</si>
  <si>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</si>
  <si>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</si>
  <si>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</si>
  <si>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</si>
  <si>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</si>
  <si>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</si>
  <si>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</si>
  <si>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</si>
  <si>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</si>
  <si>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</si>
  <si>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</si>
  <si>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</si>
  <si>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</si>
  <si>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</si>
  <si>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</si>
  <si>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</si>
  <si>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</si>
  <si>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</si>
  <si>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</si>
  <si>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</si>
  <si>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</si>
  <si>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</si>
  <si>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</si>
  <si>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</si>
  <si>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</si>
  <si>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</si>
  <si>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</si>
  <si>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</si>
  <si>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</si>
  <si>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</si>
  <si>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</si>
  <si>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</si>
  <si>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</si>
  <si>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</si>
  <si>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</si>
  <si>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</si>
  <si>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</si>
  <si>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</si>
  <si>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</si>
  <si>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</si>
  <si>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</si>
  <si>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</si>
  <si>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</si>
  <si>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</si>
  <si>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</si>
  <si>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</si>
  <si>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</si>
  <si>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</si>
  <si>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</si>
  <si>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</si>
  <si>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</si>
  <si>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</si>
  <si>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</si>
  <si>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</si>
  <si>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</si>
  <si>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</si>
  <si>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</si>
  <si>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</si>
  <si>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</si>
  <si>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</si>
  <si>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</si>
  <si>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</si>
  <si>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</si>
  <si>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</si>
  <si>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</si>
  <si>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</si>
  <si>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</si>
  <si>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</si>
  <si>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</si>
  <si>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</si>
  <si>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</si>
  <si>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</si>
  <si>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</si>
  <si>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</si>
  <si>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</si>
  <si>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</si>
  <si>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</si>
  <si>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</si>
  <si>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</si>
  <si>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</si>
  <si>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</si>
  <si>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</si>
  <si>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</si>
  <si>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</si>
  <si>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</si>
  <si>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</si>
  <si>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</si>
  <si>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</si>
  <si>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</si>
  <si>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</si>
  <si>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</si>
  <si>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</si>
  <si>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</si>
  <si>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</si>
  <si>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</si>
  <si>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</si>
  <si>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</si>
  <si>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</si>
  <si>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</si>
  <si>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</si>
  <si>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</si>
  <si>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</si>
  <si>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</si>
  <si>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</si>
  <si>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</si>
  <si>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</si>
  <si>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</si>
  <si>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</si>
  <si>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</si>
  <si>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</si>
  <si>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</si>
  <si>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</si>
  <si>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</si>
  <si>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</si>
  <si>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</si>
  <si>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</si>
  <si>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</si>
  <si>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</si>
  <si>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</si>
  <si>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</si>
  <si>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</si>
  <si>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</si>
  <si>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</si>
  <si>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</si>
  <si>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</si>
  <si>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</si>
  <si>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</si>
  <si>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</si>
  <si>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</si>
  <si>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</si>
  <si>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</si>
  <si>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</si>
  <si>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</si>
  <si>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</si>
  <si>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</si>
  <si>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</si>
  <si>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</si>
  <si>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</si>
  <si>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</si>
  <si>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</si>
  <si>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</si>
  <si>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</si>
  <si>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</si>
  <si>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</si>
  <si>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</si>
  <si>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</si>
  <si>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</si>
  <si>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</si>
  <si>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</si>
  <si>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</si>
  <si>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</si>
  <si>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</si>
  <si>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</si>
  <si>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</si>
  <si>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</si>
  <si>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</si>
  <si>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</si>
  <si>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</si>
  <si>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</si>
  <si>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</si>
  <si>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</si>
  <si>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</si>
  <si>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</si>
  <si>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</si>
  <si>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</si>
  <si>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</si>
  <si>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</si>
  <si>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</si>
  <si>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</si>
  <si>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</si>
  <si>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</si>
  <si>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</si>
  <si>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</si>
  <si>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</si>
  <si>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</si>
  <si>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</si>
  <si>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</si>
  <si>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</si>
  <si>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</si>
  <si>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</si>
  <si>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</si>
  <si>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</si>
  <si>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</si>
  <si>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</si>
  <si>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</si>
  <si>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</si>
  <si>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</si>
  <si>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</si>
  <si>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</si>
  <si>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</si>
  <si>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</si>
  <si>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</si>
  <si>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</si>
  <si>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</si>
  <si>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</si>
  <si>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</si>
  <si>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</si>
  <si>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</si>
  <si>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</si>
  <si>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</si>
  <si>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</si>
  <si>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</si>
  <si>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</si>
  <si>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</si>
  <si>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</si>
  <si>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</si>
  <si>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</si>
  <si>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</si>
  <si>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</si>
  <si>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</si>
  <si>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</si>
  <si>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</si>
  <si>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</si>
  <si>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</si>
  <si>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</si>
  <si>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</si>
  <si>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</si>
  <si>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</si>
  <si>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</si>
  <si>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</si>
  <si>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</si>
  <si>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</si>
  <si>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</si>
  <si>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</si>
  <si>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</si>
  <si>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</si>
  <si>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</si>
  <si>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</si>
  <si>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</si>
  <si>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</si>
  <si>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</si>
  <si>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</si>
  <si>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</si>
  <si>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</si>
  <si>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</si>
  <si>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</si>
  <si>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</si>
  <si>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</si>
  <si>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</si>
  <si>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</si>
  <si>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</si>
  <si>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</si>
  <si>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</si>
  <si>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</si>
  <si>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</si>
  <si>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</si>
  <si>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</si>
  <si>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</si>
  <si>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</si>
  <si>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</si>
  <si>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</si>
  <si>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</si>
  <si>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</si>
  <si>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</si>
  <si>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</si>
  <si>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</si>
  <si>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</si>
  <si>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</si>
  <si>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</si>
  <si>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</si>
  <si>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</si>
  <si>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</si>
  <si>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</si>
  <si>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</si>
  <si>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</si>
  <si>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</si>
  <si>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</si>
  <si>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</si>
  <si>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</si>
  <si>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</si>
  <si>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</si>
  <si>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</si>
  <si>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</si>
  <si>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</si>
  <si>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</si>
  <si>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</si>
  <si>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</si>
  <si>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</si>
  <si>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</si>
  <si>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</si>
  <si>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</si>
  <si>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</si>
  <si>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</si>
  <si>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</si>
  <si>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</si>
  <si>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</si>
  <si>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</si>
  <si>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</si>
  <si>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</si>
  <si>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</si>
  <si>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</si>
  <si>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</si>
  <si>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</si>
  <si>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</si>
  <si>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</si>
  <si>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</si>
  <si>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</si>
  <si>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</si>
  <si>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</si>
  <si>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</si>
  <si>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</si>
  <si>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</si>
  <si>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</si>
  <si>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</si>
  <si>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</si>
  <si>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</si>
  <si>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</si>
  <si>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</si>
  <si>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</si>
  <si>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</si>
  <si>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</si>
  <si>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</si>
  <si>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</si>
  <si>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</si>
  <si>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</si>
  <si>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</si>
  <si>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</si>
  <si>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</si>
  <si>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</si>
  <si>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</si>
  <si>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</si>
  <si>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</si>
  <si>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</si>
  <si>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</si>
  <si>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</si>
  <si>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</si>
  <si>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</si>
  <si>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</si>
  <si>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</si>
  <si>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</si>
  <si>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</si>
  <si>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</si>
  <si>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</si>
  <si>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</si>
  <si>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</si>
  <si>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</si>
  <si>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</si>
  <si>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</si>
  <si>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</si>
  <si>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</si>
  <si>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</si>
  <si>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</si>
  <si>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</si>
  <si>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</si>
  <si>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</si>
  <si>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</si>
  <si>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</si>
  <si>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</si>
  <si>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</si>
  <si>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</si>
  <si>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</si>
  <si>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</si>
  <si>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</si>
  <si>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</si>
  <si>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</si>
  <si>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</si>
  <si>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</si>
  <si>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</si>
  <si>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</si>
  <si>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</si>
  <si>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</si>
  <si>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</si>
  <si>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</si>
  <si>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</si>
  <si>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</si>
  <si>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</si>
  <si>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</si>
  <si>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</si>
  <si>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</si>
  <si>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</si>
  <si>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</si>
  <si>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</si>
  <si>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</si>
  <si>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</si>
  <si>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</si>
  <si>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</si>
  <si>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</si>
  <si>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</si>
  <si>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</si>
  <si>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</si>
  <si>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</si>
  <si>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</si>
  <si>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</si>
  <si>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</si>
  <si>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</si>
  <si>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</si>
  <si>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</si>
  <si>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</si>
  <si>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</si>
  <si>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</si>
  <si>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</si>
  <si>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</si>
  <si>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</si>
  <si>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</si>
  <si>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</si>
  <si>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</si>
  <si>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</si>
  <si>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</si>
  <si>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</si>
  <si>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</si>
  <si>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</si>
  <si>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</si>
  <si>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</si>
  <si>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</si>
  <si>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</si>
  <si>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</si>
  <si>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</si>
  <si>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</si>
  <si>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</si>
  <si>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</si>
  <si>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</si>
  <si>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</si>
  <si>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</si>
  <si>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</si>
  <si>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</si>
  <si>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</si>
  <si>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</si>
  <si>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</si>
  <si>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</si>
  <si>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</si>
  <si>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</si>
  <si>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</si>
  <si>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</si>
  <si>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</si>
  <si>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</si>
  <si>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</si>
  <si>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</si>
  <si>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</si>
  <si>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</si>
  <si>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</si>
  <si>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</si>
  <si>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</si>
  <si>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</si>
  <si>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</si>
  <si>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</si>
  <si>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</si>
  <si>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</si>
  <si>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</si>
  <si>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</si>
  <si>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</si>
  <si>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</si>
  <si>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</si>
  <si>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</si>
  <si>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</si>
  <si>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</si>
  <si>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</si>
  <si>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</si>
  <si>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</si>
  <si>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</si>
  <si>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</si>
  <si>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</si>
  <si>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</si>
  <si>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</si>
  <si>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</si>
  <si>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</si>
  <si>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</si>
  <si>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</si>
  <si>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</si>
  <si>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</si>
  <si>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</si>
  <si>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</si>
  <si>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</si>
  <si>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</si>
  <si>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</si>
  <si>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</si>
  <si>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</si>
  <si>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</si>
  <si>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</si>
  <si>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</si>
  <si>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</si>
  <si>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</si>
  <si>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</si>
  <si>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</si>
  <si>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</si>
  <si>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</si>
  <si>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</si>
  <si>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</si>
  <si>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</si>
  <si>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</si>
  <si>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</si>
  <si>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</si>
  <si>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</si>
  <si>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</si>
  <si>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</si>
  <si>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</si>
  <si>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</si>
  <si>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</si>
  <si>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</si>
  <si>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</si>
  <si>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</si>
  <si>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</si>
  <si>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</si>
  <si>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</si>
  <si>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</si>
  <si>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</si>
  <si>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</si>
  <si>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</si>
  <si>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</si>
  <si>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</si>
  <si>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</si>
  <si>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</si>
  <si>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</si>
  <si>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</si>
  <si>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</si>
  <si>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</si>
  <si>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</si>
  <si>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</si>
  <si>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</si>
  <si>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</si>
  <si>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</si>
  <si>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</si>
  <si>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</si>
  <si>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</si>
  <si>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</si>
  <si>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</si>
  <si>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</si>
  <si>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</si>
  <si>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</si>
  <si>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</si>
  <si>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</si>
  <si>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</si>
  <si>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</si>
  <si>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</si>
  <si>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</si>
  <si>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</si>
  <si>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</si>
  <si>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</si>
  <si>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</si>
  <si>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</si>
  <si>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</si>
  <si>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</si>
  <si>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</si>
  <si>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</si>
  <si>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</si>
  <si>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</si>
  <si>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</si>
  <si>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</si>
  <si>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</si>
  <si>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</si>
  <si>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</si>
  <si>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</si>
  <si>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</si>
  <si>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</si>
  <si>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</si>
  <si>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</si>
  <si>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</si>
  <si>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</si>
  <si>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</si>
  <si>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</si>
  <si>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</si>
  <si>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</si>
  <si>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</si>
  <si>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</si>
  <si>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</si>
  <si>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</si>
  <si>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</si>
  <si>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</si>
  <si>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</si>
  <si>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</si>
  <si>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</si>
  <si>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</si>
  <si>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</si>
  <si>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</si>
  <si>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</si>
  <si>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</si>
  <si>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</si>
  <si>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</si>
  <si>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</si>
  <si>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</si>
  <si>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</si>
  <si>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</si>
  <si>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</si>
  <si>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</si>
  <si>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</si>
  <si>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</si>
  <si>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</si>
  <si>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</si>
  <si>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</si>
  <si>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</si>
  <si>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</si>
  <si>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</si>
  <si>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</si>
  <si>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</si>
  <si>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</si>
  <si>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</si>
  <si>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</si>
  <si>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</si>
  <si>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</si>
  <si>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</si>
  <si>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</si>
  <si>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</si>
  <si>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</si>
  <si>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</si>
  <si>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</si>
  <si>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</si>
  <si>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</si>
  <si>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</si>
  <si>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</si>
  <si>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</si>
  <si>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</si>
  <si>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</si>
  <si>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</si>
  <si>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</si>
  <si>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</si>
  <si>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</si>
  <si>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</si>
  <si>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</si>
  <si>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</si>
  <si>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</si>
  <si>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</si>
  <si>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</si>
  <si>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</si>
  <si>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</si>
  <si>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</si>
  <si>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</si>
  <si>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</si>
  <si>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</si>
  <si>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</si>
  <si>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</si>
  <si>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</si>
  <si>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</si>
  <si>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</si>
  <si>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</si>
  <si>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</si>
  <si>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</si>
  <si>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</si>
  <si>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</si>
  <si>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</si>
  <si>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</si>
  <si>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</si>
  <si>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</si>
  <si>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</si>
  <si>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</si>
  <si>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</si>
  <si>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</si>
  <si>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</si>
  <si>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</si>
  <si>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</si>
  <si>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</si>
  <si>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</si>
  <si>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</si>
  <si>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</si>
  <si>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</si>
  <si>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</si>
  <si>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</si>
  <si>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</si>
  <si>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</si>
  <si>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</si>
  <si>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</si>
  <si>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</si>
  <si>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</si>
  <si>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</si>
  <si>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</si>
  <si>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</si>
  <si>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</si>
  <si>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</si>
  <si>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</si>
  <si>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</si>
  <si>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</si>
  <si>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</si>
  <si>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</si>
  <si>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</si>
  <si>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</si>
  <si>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</si>
  <si>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</si>
  <si>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</si>
  <si>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</si>
  <si>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</si>
  <si>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</si>
  <si>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</si>
  <si>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</si>
  <si>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</si>
  <si>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</si>
  <si>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</si>
  <si>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</si>
  <si>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</si>
  <si>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</si>
  <si>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</si>
  <si>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</si>
  <si>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</si>
  <si>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</si>
  <si>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</si>
  <si>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</si>
  <si>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</si>
  <si>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</si>
  <si>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</si>
  <si>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</si>
  <si>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</si>
  <si>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</si>
  <si>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</si>
  <si>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</si>
  <si>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</si>
  <si>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</si>
  <si>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</si>
  <si>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</si>
  <si>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</si>
  <si>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</si>
  <si>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</si>
  <si>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</si>
  <si>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</si>
  <si>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</si>
  <si>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</si>
  <si>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</si>
  <si>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</si>
  <si>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</si>
  <si>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</si>
  <si>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</si>
  <si>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</si>
  <si>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</si>
  <si>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</si>
  <si>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</si>
  <si>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</si>
  <si>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</si>
  <si>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</si>
  <si>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</si>
  <si>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</si>
  <si>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</si>
  <si>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</si>
  <si>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</si>
  <si>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</si>
  <si>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</si>
  <si>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</si>
  <si>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</si>
  <si>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</si>
  <si>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</si>
  <si>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</si>
  <si>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</si>
  <si>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</si>
  <si>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</si>
  <si>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</si>
  <si>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</si>
  <si>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</si>
  <si>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</si>
  <si>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</si>
  <si>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</si>
  <si>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</si>
  <si>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</si>
  <si>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</si>
  <si>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</si>
  <si>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</si>
  <si>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</si>
  <si>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</si>
  <si>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</si>
  <si>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</si>
  <si>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</si>
  <si>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</si>
  <si>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</si>
  <si>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</si>
  <si>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</si>
  <si>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</si>
  <si>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</si>
  <si>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</si>
  <si>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</si>
  <si>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</si>
  <si>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</si>
  <si>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</si>
  <si>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</si>
  <si>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</si>
  <si>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</si>
  <si>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</si>
  <si>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</si>
  <si>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</si>
  <si>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</si>
  <si>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</si>
  <si>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</si>
  <si>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</si>
  <si>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</si>
  <si>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</si>
  <si>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</si>
  <si>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</si>
  <si>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</si>
  <si>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</si>
  <si>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</si>
  <si>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</si>
  <si>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</si>
  <si>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</si>
  <si>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</si>
  <si>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</si>
  <si>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</si>
  <si>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</si>
  <si>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</si>
  <si>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</si>
  <si>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</si>
  <si>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</si>
  <si>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</si>
  <si>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</si>
  <si>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</si>
  <si>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</si>
  <si>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</si>
  <si>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</si>
  <si>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</si>
  <si>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</si>
  <si>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</si>
  <si>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</si>
  <si>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</si>
  <si>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</si>
  <si>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</si>
  <si>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</si>
  <si>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</si>
  <si>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</si>
  <si>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</si>
  <si>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</si>
  <si>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</si>
  <si>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</si>
  <si>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</si>
  <si>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</si>
  <si>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</si>
  <si>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</si>
  <si>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</si>
  <si>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</si>
  <si>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</si>
  <si>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</si>
  <si>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</si>
  <si>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</si>
  <si>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</si>
  <si>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</si>
  <si>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</si>
  <si>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</si>
  <si>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</si>
  <si>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</si>
  <si>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</si>
  <si>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</si>
  <si>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</si>
  <si>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</si>
  <si>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</si>
  <si>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</si>
  <si>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</si>
  <si>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</si>
  <si>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</si>
  <si>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</si>
  <si>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</si>
  <si>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</si>
  <si>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</si>
  <si>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</si>
  <si>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</si>
  <si>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</si>
  <si>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</si>
  <si>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</si>
  <si>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</si>
  <si>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</si>
  <si>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</si>
  <si>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</si>
  <si>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</si>
  <si>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</si>
  <si>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</si>
  <si>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</si>
  <si>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</si>
  <si>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</si>
  <si>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</si>
  <si>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</si>
  <si>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</si>
  <si>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</si>
  <si>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</si>
  <si>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</si>
  <si>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</si>
  <si>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</si>
  <si>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</si>
  <si>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</si>
  <si>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</si>
  <si>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</si>
  <si>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</si>
  <si>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</si>
  <si>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</si>
  <si>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</si>
  <si>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</si>
  <si>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</si>
  <si>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</si>
  <si>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</si>
  <si>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</si>
  <si>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</si>
  <si>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</si>
  <si>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</si>
  <si>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</si>
  <si>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</si>
  <si>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</si>
  <si>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</si>
  <si>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</si>
  <si>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</si>
  <si>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</si>
  <si>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</si>
  <si>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</si>
  <si>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</si>
  <si>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</si>
  <si>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</si>
  <si>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</si>
  <si>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</si>
  <si>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</si>
  <si>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</si>
  <si>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</si>
  <si>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</si>
  <si>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</si>
  <si>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</si>
  <si>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</si>
  <si>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</si>
  <si>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</si>
  <si>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</si>
  <si>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</si>
  <si>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</si>
  <si>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</si>
  <si>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</si>
  <si>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</si>
  <si>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</si>
  <si>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</si>
  <si>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</si>
  <si>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</si>
  <si>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</si>
  <si>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</si>
  <si>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</si>
  <si>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</si>
  <si>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</si>
  <si>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</si>
  <si>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</si>
  <si>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</si>
  <si>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</si>
  <si>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</si>
  <si>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</si>
  <si>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</si>
  <si>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</si>
  <si>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</si>
  <si>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</si>
  <si>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</si>
  <si>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</si>
  <si>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</si>
  <si>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</si>
  <si>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</si>
  <si>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</si>
  <si>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</si>
  <si>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</si>
  <si>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</si>
  <si>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</si>
  <si>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</si>
  <si>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</si>
  <si>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</si>
  <si>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</si>
  <si>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</si>
  <si>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</si>
  <si>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</si>
  <si>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</si>
  <si>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</si>
  <si>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</si>
  <si>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</si>
  <si>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</si>
  <si>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</si>
  <si>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</si>
  <si>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</si>
  <si>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</si>
  <si>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</si>
  <si>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</si>
  <si>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</si>
  <si>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</si>
  <si>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</si>
  <si>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</si>
  <si>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</si>
  <si>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</si>
  <si>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</si>
  <si>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</si>
  <si>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</si>
  <si>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</si>
  <si>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</si>
  <si>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</si>
  <si>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</si>
  <si>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</si>
  <si>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</si>
  <si>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</si>
  <si>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</si>
  <si>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</si>
  <si>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</si>
  <si>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</si>
  <si>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</si>
  <si>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</si>
  <si>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</si>
  <si>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</si>
  <si>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</si>
  <si>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</si>
  <si>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</si>
  <si>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</si>
  <si>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</si>
  <si>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</si>
  <si>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</si>
  <si>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</si>
  <si>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</si>
  <si>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</si>
  <si>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</si>
  <si>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</si>
  <si>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</si>
  <si>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</si>
  <si>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</si>
  <si>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</si>
  <si>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</si>
  <si>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</si>
  <si>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</si>
  <si>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</si>
  <si>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</si>
  <si>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</si>
  <si>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</si>
  <si>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</si>
  <si>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</si>
  <si>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</si>
  <si>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</si>
  <si>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</si>
  <si>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</si>
  <si>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</si>
  <si>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</si>
  <si>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</si>
  <si>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</si>
  <si>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</si>
  <si>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</si>
  <si>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</si>
  <si>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</si>
  <si>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</si>
  <si>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</si>
  <si>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</si>
  <si>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</si>
  <si>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</si>
  <si>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</si>
  <si>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</si>
  <si>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</si>
  <si>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</si>
  <si>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</si>
  <si>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</si>
  <si>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</si>
  <si>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</si>
  <si>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</si>
  <si>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</si>
  <si>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</si>
  <si>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</si>
  <si>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</si>
  <si>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</si>
  <si>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</si>
  <si>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</si>
  <si>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</si>
  <si>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</si>
  <si>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</si>
  <si>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</si>
  <si>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</si>
  <si>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</si>
  <si>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</si>
  <si>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</si>
  <si>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</si>
  <si>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</si>
  <si>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</si>
  <si>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</si>
  <si>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</si>
  <si>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</si>
  <si>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</si>
  <si>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</si>
  <si>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</si>
  <si>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</si>
  <si>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</si>
  <si>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</si>
  <si>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</si>
  <si>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</si>
  <si>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</si>
  <si>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</si>
  <si>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</si>
  <si>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</si>
  <si>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</si>
  <si>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</si>
  <si>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</si>
  <si>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</si>
  <si>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</si>
  <si>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</si>
  <si>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</si>
  <si>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</si>
  <si>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</si>
  <si>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</si>
  <si>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</si>
  <si>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</si>
  <si>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</si>
  <si>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</si>
  <si>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</si>
  <si>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</si>
  <si>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</si>
  <si>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</si>
  <si>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</si>
  <si>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</si>
  <si>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</si>
  <si>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</si>
  <si>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</si>
  <si>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</si>
  <si>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</si>
  <si>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</si>
  <si>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</si>
  <si>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</si>
  <si>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</si>
  <si>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</si>
  <si>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</si>
  <si>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</si>
  <si>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</si>
  <si>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</si>
  <si>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</si>
  <si>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</si>
  <si>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</si>
  <si>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</si>
  <si>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</si>
  <si>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</si>
  <si>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</si>
  <si>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</si>
  <si>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</si>
  <si>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</si>
  <si>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</si>
  <si>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</si>
  <si>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</si>
  <si>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</si>
  <si>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</si>
  <si>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</si>
  <si>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</si>
  <si>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</si>
  <si>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</si>
  <si>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</si>
  <si>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</si>
  <si>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</si>
  <si>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</si>
  <si>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</si>
  <si>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</si>
  <si>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</si>
  <si>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</si>
  <si>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</si>
  <si>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</si>
  <si>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</si>
  <si>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</si>
  <si>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</si>
  <si>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</si>
  <si>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</si>
  <si>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</si>
  <si>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</si>
  <si>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</si>
  <si>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</si>
  <si>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</si>
  <si>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</si>
  <si>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</si>
  <si>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</si>
  <si>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</si>
  <si>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</si>
  <si>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</si>
  <si>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</si>
  <si>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</si>
  <si>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</si>
  <si>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</si>
  <si>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</si>
  <si>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</si>
  <si>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</si>
  <si>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</si>
  <si>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</si>
  <si>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</si>
  <si>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</si>
  <si>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</si>
  <si>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</si>
  <si>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</si>
  <si>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</si>
  <si>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</si>
  <si>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</si>
  <si>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</si>
  <si>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</si>
  <si>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</si>
  <si>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</si>
  <si>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</si>
  <si>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</si>
  <si>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</si>
  <si>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</si>
  <si>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</si>
  <si>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</si>
  <si>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</si>
  <si>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</si>
  <si>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</si>
  <si>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</si>
  <si>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</si>
  <si>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</si>
  <si>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</si>
  <si>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</si>
  <si>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</si>
  <si>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</si>
  <si>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</si>
  <si>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</si>
  <si>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</si>
  <si>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</si>
  <si>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</si>
  <si>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</si>
  <si>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</si>
  <si>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</si>
  <si>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</si>
  <si>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</si>
  <si>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</si>
  <si>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</si>
  <si>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</si>
  <si>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</si>
  <si>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</si>
  <si>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</si>
  <si>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</si>
  <si>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</si>
  <si>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</si>
  <si>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</si>
  <si>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</si>
  <si>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</si>
  <si>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</si>
  <si>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</si>
  <si>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</si>
  <si>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</si>
  <si>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</si>
  <si>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</si>
  <si>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</si>
  <si>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</si>
  <si>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</si>
  <si>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</si>
  <si>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</si>
  <si>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</si>
  <si>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</si>
  <si>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</si>
  <si>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</si>
  <si>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</si>
  <si>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</si>
  <si>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</si>
  <si>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</si>
  <si>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</si>
  <si>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</si>
  <si>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</si>
  <si>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</si>
  <si>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</si>
  <si>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</si>
  <si>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</si>
  <si>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</si>
  <si>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</si>
  <si>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</si>
  <si>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</si>
  <si>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</si>
  <si>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</si>
  <si>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</si>
  <si>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</si>
  <si>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</si>
  <si>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</si>
  <si>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</si>
  <si>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</si>
  <si>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</si>
  <si>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</si>
  <si>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</si>
  <si>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</si>
  <si>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</si>
  <si>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</si>
  <si>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</si>
  <si>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</si>
  <si>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</si>
  <si>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</si>
  <si>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</si>
  <si>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</si>
  <si>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</si>
  <si>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</si>
  <si>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</si>
  <si>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</si>
  <si>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</si>
  <si>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</si>
  <si>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</si>
  <si>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</si>
  <si>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</si>
  <si>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</si>
  <si>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</si>
  <si>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</si>
  <si>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</si>
  <si>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</si>
  <si>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</si>
  <si>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</si>
  <si>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</si>
  <si>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</si>
  <si>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</si>
  <si>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</si>
  <si>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</si>
  <si>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</si>
  <si>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</si>
  <si>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</si>
  <si>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</si>
  <si>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</si>
  <si>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</si>
  <si>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</si>
  <si>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</si>
  <si>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</si>
  <si>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</si>
  <si>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</si>
  <si>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</si>
  <si>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</si>
  <si>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</si>
  <si>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</si>
  <si>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</si>
  <si>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</si>
  <si>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</si>
  <si>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</si>
  <si>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</si>
  <si>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</si>
  <si>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</si>
  <si>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</si>
  <si>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</si>
  <si>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</si>
  <si>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</si>
  <si>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</si>
  <si>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</si>
  <si>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</si>
  <si>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</si>
  <si>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</si>
  <si>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</si>
  <si>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</si>
  <si>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</si>
  <si>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</si>
  <si>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</si>
  <si>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</si>
  <si>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</si>
  <si>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</si>
  <si>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</si>
  <si>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</si>
  <si>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</si>
  <si>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</si>
  <si>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</si>
  <si>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</si>
  <si>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</si>
  <si>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</si>
  <si>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</si>
  <si>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</si>
  <si>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</si>
  <si>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</si>
  <si>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</si>
  <si>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</si>
  <si>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</si>
  <si>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</si>
  <si>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</si>
  <si>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</si>
  <si>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</si>
  <si>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</si>
  <si>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</si>
  <si>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</si>
  <si>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</si>
  <si>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</si>
  <si>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</si>
  <si>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</si>
  <si>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</si>
  <si>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</si>
  <si>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</si>
  <si>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</si>
  <si>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</si>
  <si>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</si>
  <si>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</si>
  <si>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</si>
  <si>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</si>
  <si>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</si>
  <si>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</si>
  <si>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</si>
  <si>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</si>
  <si>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</si>
  <si>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</si>
  <si>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</si>
  <si>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</si>
  <si>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</si>
  <si>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</si>
  <si>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</si>
  <si>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</si>
  <si>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</si>
  <si>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</si>
  <si>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</si>
  <si>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</si>
  <si>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</si>
  <si>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</si>
  <si>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</si>
  <si>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</si>
  <si>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</si>
  <si>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</si>
  <si>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</si>
  <si>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</si>
  <si>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</si>
  <si>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</si>
  <si>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</si>
  <si>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</si>
  <si>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</si>
  <si>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</si>
  <si>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</si>
  <si>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</si>
  <si>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</si>
  <si>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</si>
  <si>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</si>
  <si>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</si>
  <si>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</si>
  <si>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</si>
  <si>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</si>
  <si>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</si>
  <si>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</si>
  <si>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</si>
  <si>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</si>
  <si>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</si>
  <si>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</si>
  <si>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</si>
  <si>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</si>
  <si>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</si>
  <si>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</si>
  <si>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</si>
  <si>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</si>
  <si>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</si>
  <si>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</si>
  <si>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</si>
  <si>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</si>
  <si>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</si>
  <si>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</si>
  <si>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</si>
  <si>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</si>
  <si>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</si>
  <si>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</si>
  <si>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</si>
  <si>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</si>
  <si>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</si>
  <si>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</si>
  <si>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</si>
  <si>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</si>
  <si>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</si>
  <si>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</si>
  <si>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</si>
  <si>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</si>
  <si>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</si>
  <si>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</si>
  <si>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</si>
  <si>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</si>
  <si>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</si>
  <si>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</si>
  <si>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</si>
  <si>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</si>
  <si>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</si>
  <si>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</si>
  <si>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</si>
  <si>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</si>
  <si>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</si>
  <si>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</si>
  <si>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</si>
  <si>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</si>
  <si>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</si>
  <si>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</si>
  <si>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</si>
  <si>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</si>
  <si>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</si>
  <si>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</si>
  <si>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</si>
  <si>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</si>
  <si>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</si>
  <si>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</si>
  <si>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</si>
  <si>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</si>
  <si>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</si>
  <si>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</si>
  <si>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</si>
  <si>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</si>
  <si>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</si>
  <si>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</si>
  <si>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</si>
  <si>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</si>
  <si>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</si>
  <si>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</si>
  <si>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</si>
  <si>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</si>
  <si>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</si>
  <si>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</si>
  <si>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</si>
  <si>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</si>
  <si>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</si>
  <si>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</si>
  <si>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</si>
  <si>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</si>
  <si>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</si>
  <si>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</si>
  <si>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</si>
  <si>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</si>
  <si>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</si>
  <si>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</si>
  <si>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</si>
  <si>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</si>
  <si>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</si>
  <si>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</si>
  <si>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</si>
  <si>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</si>
  <si>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</si>
  <si>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</si>
  <si>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</si>
  <si>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</si>
  <si>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</si>
  <si>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</si>
  <si>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</si>
  <si>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</si>
  <si>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</si>
  <si>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</si>
  <si>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</si>
  <si>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</si>
  <si>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</si>
  <si>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</si>
  <si>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</si>
  <si>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</si>
  <si>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</si>
  <si>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</si>
  <si>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</si>
  <si>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</si>
  <si>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</si>
  <si>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</si>
  <si>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</si>
  <si>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</si>
  <si>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</si>
  <si>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</si>
  <si>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</si>
  <si>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</si>
  <si>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</si>
  <si>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</si>
  <si>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</si>
  <si>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</si>
  <si>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</si>
  <si>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</si>
  <si>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</si>
  <si>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</si>
  <si>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</si>
  <si>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</si>
  <si>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</si>
  <si>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</si>
  <si>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</si>
  <si>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</si>
  <si>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</si>
  <si>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</si>
  <si>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</si>
  <si>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</si>
  <si>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</si>
  <si>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</si>
  <si>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</si>
  <si>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</si>
  <si>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</si>
  <si>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</si>
  <si>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</si>
  <si>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</si>
  <si>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</si>
  <si>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</si>
  <si>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</si>
  <si>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</si>
  <si>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</si>
  <si>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</si>
  <si>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</si>
  <si>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</si>
  <si>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</si>
  <si>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</si>
  <si>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</si>
  <si>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</si>
  <si>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</si>
  <si>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</si>
  <si>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</si>
  <si>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</si>
  <si>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</si>
  <si>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</si>
  <si>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</si>
  <si>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</si>
  <si>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</si>
  <si>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</si>
  <si>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</si>
  <si>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</si>
  <si>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</si>
  <si>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</si>
  <si>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</si>
  <si>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</si>
  <si>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</si>
  <si>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</si>
  <si>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</si>
  <si>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</si>
  <si>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</si>
  <si>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</si>
  <si>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</si>
  <si>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</si>
  <si>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</si>
  <si>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</si>
  <si>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</si>
  <si>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</si>
  <si>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</si>
  <si>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</si>
  <si>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</si>
  <si>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</si>
  <si>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</si>
  <si>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</si>
  <si>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</si>
  <si>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</si>
  <si>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</si>
  <si>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</si>
  <si>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</si>
  <si>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</si>
  <si>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</si>
  <si>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</si>
  <si>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</si>
  <si>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</si>
  <si>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</si>
  <si>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</si>
  <si>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</si>
  <si>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</si>
  <si>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</si>
  <si>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</si>
  <si>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</si>
  <si>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</si>
  <si>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</si>
  <si>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</si>
  <si>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</si>
  <si>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</si>
  <si>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</si>
  <si>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</si>
  <si>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</si>
  <si>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</si>
  <si>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</si>
  <si>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</si>
  <si>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</si>
  <si>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</si>
  <si>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</si>
  <si>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</si>
  <si>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</si>
  <si>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</si>
  <si>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</si>
  <si>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</si>
  <si>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</si>
  <si>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</si>
  <si>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</si>
  <si>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</si>
  <si>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</si>
  <si>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</si>
  <si>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</si>
  <si>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</si>
  <si>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</si>
  <si>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</si>
  <si>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</si>
  <si>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</si>
  <si>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</si>
  <si>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</si>
  <si>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</si>
  <si>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</si>
  <si>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</si>
  <si>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</si>
  <si>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</si>
  <si>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pribor i materijal</t>
  </si>
  <si>
    <t>Toneri i tinte</t>
  </si>
  <si>
    <t>Računalni pribor, dijelovi i mediji za pohranu</t>
  </si>
  <si>
    <t>Higijenska i papirna konfekcija</t>
  </si>
  <si>
    <t>Sredstva i pribor za čišćenje</t>
  </si>
  <si>
    <t xml:space="preserve">Alkoholi za laboratorijski rad  </t>
  </si>
  <si>
    <t xml:space="preserve">Kemikalije anorganske </t>
  </si>
  <si>
    <t xml:space="preserve">Kemikalije organske </t>
  </si>
  <si>
    <t>Hranjivi mediji za stanične kulture</t>
  </si>
  <si>
    <t>Serumi za staničnu kulturu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</si>
  <si>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</si>
  <si>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</si>
  <si>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</si>
  <si>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</si>
  <si>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</si>
  <si>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</si>
  <si>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izolaciju DNA, RNA i proteina</t>
  </si>
  <si>
    <t>Biokemijski kitovi - razni</t>
  </si>
  <si>
    <t>Laboratorijski potrošni materijal</t>
  </si>
  <si>
    <t>Epruvete</t>
  </si>
  <si>
    <t>Laboratorijske rukavice</t>
  </si>
  <si>
    <t>Reagensi za molekularnu biologiju</t>
  </si>
  <si>
    <t>Reagensi za PCR</t>
  </si>
  <si>
    <t>Tekući dušik u bidonu</t>
  </si>
  <si>
    <t>Opskrba prirodnim plinom</t>
  </si>
  <si>
    <t>Sitni inventar - laboratorijski</t>
  </si>
  <si>
    <t xml:space="preserve">Telekomunikacijske usluge - mobilna </t>
  </si>
  <si>
    <t>Ostale prijevozne usluge (dostava)</t>
  </si>
  <si>
    <t>Održavanje uredske opreme</t>
  </si>
  <si>
    <t>Održavanje termotehničke opreme</t>
  </si>
  <si>
    <t>Održavanje klimatizacijsko-ventilacionih sustava</t>
  </si>
  <si>
    <t>Održavanje i servisiranje labor. opreme, ostalo</t>
  </si>
  <si>
    <t>Ispitivanje plinskih instalacija i uređaja</t>
  </si>
  <si>
    <t>Usluge - ličilačke</t>
  </si>
  <si>
    <t>Licenca - VIRGA</t>
  </si>
  <si>
    <t>Licenca - za sustav upravljanja ljudskim potencijalima</t>
  </si>
  <si>
    <t>Zdravstveni sistematski pregledi</t>
  </si>
  <si>
    <t>Usluge prijevoda, lektoriranja</t>
  </si>
  <si>
    <t>Održavanje računalne baze Cron</t>
  </si>
  <si>
    <t>Održavanje računalne baze Svarog</t>
  </si>
  <si>
    <t>Održavanje računalne baze Virga</t>
  </si>
  <si>
    <t>Tisak publikacija</t>
  </si>
  <si>
    <t>Tisak promidžbenih materijala</t>
  </si>
  <si>
    <t>Tisak knjiga (priručnika)</t>
  </si>
  <si>
    <t>Reprezentacija - radionice, tečajevi, projekti i sl.</t>
  </si>
  <si>
    <t>Knjige (knjižnični fond)</t>
  </si>
  <si>
    <t>3223 - Energija</t>
  </si>
  <si>
    <t>3224 - Materijal i dijelovi za tekuće i investicijsko održavanje</t>
  </si>
  <si>
    <t>3225 - Sitni inventar i auto gume</t>
  </si>
  <si>
    <t>3231 - Usluge telefona, pošte i prijevoza</t>
  </si>
  <si>
    <t>3232 - Usluge tekućeg i investicijskog održavanja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</si>
  <si>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</si>
  <si>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</si>
  <si>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</si>
  <si>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</si>
  <si>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</si>
  <si>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</si>
  <si>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</si>
  <si>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3293 - Reprezentacija</t>
  </si>
  <si>
    <t>4221 Uredska oprema i namještaj</t>
  </si>
  <si>
    <t>4224 Medicinska i laboratorijska oprema</t>
  </si>
  <si>
    <t>Napomena (interni sustav označavanja - Virga)</t>
  </si>
  <si>
    <t>1 g.</t>
  </si>
  <si>
    <t>Papir za fotokopirne uređaje i pisače</t>
  </si>
  <si>
    <t>30197630-1</t>
  </si>
  <si>
    <t>30125110-5</t>
  </si>
  <si>
    <t>30234000-8</t>
  </si>
  <si>
    <t xml:space="preserve">     </t>
  </si>
  <si>
    <t xml:space="preserve"> 1 g.</t>
  </si>
  <si>
    <t>Benzin i dizel gorivo</t>
  </si>
  <si>
    <t>33771000-5</t>
  </si>
  <si>
    <t>39800000-0</t>
  </si>
  <si>
    <t>15710000-8</t>
  </si>
  <si>
    <t>24322500-2</t>
  </si>
  <si>
    <t>24310000-0</t>
  </si>
  <si>
    <t>24300000-7</t>
  </si>
  <si>
    <t>33692000-7</t>
  </si>
  <si>
    <t>24111800-3</t>
  </si>
  <si>
    <t>33697000-2</t>
  </si>
  <si>
    <t>33141000-0</t>
  </si>
  <si>
    <t>24327000-2</t>
  </si>
  <si>
    <t>33696500-0</t>
  </si>
  <si>
    <t>33696600-1</t>
  </si>
  <si>
    <t>39831200-8</t>
  </si>
  <si>
    <t>50421000-2</t>
  </si>
  <si>
    <t>19520000-7</t>
  </si>
  <si>
    <t>38437000-7</t>
  </si>
  <si>
    <t>33192500-7</t>
  </si>
  <si>
    <t>09310000-5</t>
  </si>
  <si>
    <t>09323000-7</t>
  </si>
  <si>
    <t>09132100-3</t>
  </si>
  <si>
    <t>09135000-4</t>
  </si>
  <si>
    <t>38000000-5</t>
  </si>
  <si>
    <t>64214000-9</t>
  </si>
  <si>
    <t>64212000-5</t>
  </si>
  <si>
    <t>64110000-0</t>
  </si>
  <si>
    <t>64121100-1</t>
  </si>
  <si>
    <t>50313000-2</t>
  </si>
  <si>
    <t>71333000-1</t>
  </si>
  <si>
    <t>50730000-1</t>
  </si>
  <si>
    <t>45442100-8</t>
  </si>
  <si>
    <t>48000000-8</t>
  </si>
  <si>
    <t>85140000-2</t>
  </si>
  <si>
    <t>79530000-8</t>
  </si>
  <si>
    <t>72267000-4</t>
  </si>
  <si>
    <t>79800000-2</t>
  </si>
  <si>
    <t>79810000-5</t>
  </si>
  <si>
    <t>90900000-6</t>
  </si>
  <si>
    <t>90910000-9</t>
  </si>
  <si>
    <t>22100000-1</t>
  </si>
  <si>
    <t>Sitniji laboratorijski pribor i materijal, razni materijali</t>
  </si>
  <si>
    <t>Standardna hrana za laboratorijske životinje</t>
  </si>
  <si>
    <t>Stelja za laboratorijske životinje</t>
  </si>
  <si>
    <t>18424000-7</t>
  </si>
  <si>
    <t>50531200-8</t>
  </si>
  <si>
    <t>Ispitivanje elektroinstalacija i razvodnih ploča, strujnih krugova, IPR tipkala, panik rasvjete</t>
  </si>
  <si>
    <t>2 g.</t>
  </si>
  <si>
    <t>Telekomunikacijske usluge - fiksna IP tel.</t>
  </si>
  <si>
    <t>II kv.</t>
  </si>
  <si>
    <t>I kv.</t>
  </si>
  <si>
    <t>III kv</t>
  </si>
  <si>
    <t>IV kv.</t>
  </si>
  <si>
    <t>I kv</t>
  </si>
  <si>
    <t xml:space="preserve">I kv </t>
  </si>
  <si>
    <t>Usluga pranja i kemijskog čišćenja</t>
  </si>
  <si>
    <t>II kv</t>
  </si>
  <si>
    <t>50711000-2</t>
  </si>
  <si>
    <t>55300000-3</t>
  </si>
  <si>
    <t>50531100-7</t>
  </si>
  <si>
    <t>03114100-4</t>
  </si>
  <si>
    <t>3227 - Službena, radna i zaštitna odjeća i obuća</t>
  </si>
  <si>
    <t>Specijalna hrana za laboratorijske životinje (breeding)</t>
  </si>
  <si>
    <t>Laborat. posuđe plastično za stan. kulturu</t>
  </si>
  <si>
    <t>3 g.</t>
  </si>
  <si>
    <t>Plinsko ulje ekstra lako - LU EL - grupa IV</t>
  </si>
  <si>
    <t>Nije primjenjivo</t>
  </si>
  <si>
    <t>Opskrba električnom energijom</t>
  </si>
  <si>
    <t>Poštanske usluge u unutarnjem i međunarodnom prometu</t>
  </si>
  <si>
    <t>ne</t>
  </si>
  <si>
    <t>Sitni inventar - uredski</t>
  </si>
  <si>
    <t>Radna odjeća</t>
  </si>
  <si>
    <t>Ispitivanje strojeva i kotlovnica</t>
  </si>
  <si>
    <t>Zbrinjavanje vanrednog otpada</t>
  </si>
  <si>
    <t>Usluga izrade bio modela (3D)</t>
  </si>
  <si>
    <t>Materijali i dijelovi za tekuće investicijsko održavanje laboratorijske opreme</t>
  </si>
  <si>
    <t>45259000-7</t>
  </si>
  <si>
    <t>18110000-3</t>
  </si>
  <si>
    <t>72244000-7</t>
  </si>
  <si>
    <t>90523000-9</t>
  </si>
  <si>
    <t>Održavanje računalne baze Status</t>
  </si>
  <si>
    <t>Oglašavanje natječaja u Narodnim novinama</t>
  </si>
  <si>
    <t>79341000-6</t>
  </si>
  <si>
    <t>Usluga odvoza redovnog otpada</t>
  </si>
  <si>
    <t>90500000-2</t>
  </si>
  <si>
    <t>Ostale komunalne usluge - grad Rijeka</t>
  </si>
  <si>
    <t>65000000-3</t>
  </si>
  <si>
    <t>Vodne usluge</t>
  </si>
  <si>
    <t>65100000-4</t>
  </si>
  <si>
    <t>Najam prostora - Sveučilište</t>
  </si>
  <si>
    <t>70310000-7</t>
  </si>
  <si>
    <t>Usluge pravnog savjetovanja</t>
  </si>
  <si>
    <t>79112000-2</t>
  </si>
  <si>
    <t>Pohrana registraturne i arhivske građe</t>
  </si>
  <si>
    <t>IZUZEĆA IZ PLANA NABAVE</t>
  </si>
  <si>
    <t>3221 - Uredski materijal i ostali materijalni rashodi</t>
  </si>
  <si>
    <t xml:space="preserve">  </t>
  </si>
  <si>
    <t xml:space="preserve">   </t>
  </si>
  <si>
    <t>3222 - Materijal i sirovine</t>
  </si>
  <si>
    <t>3 mjeseca</t>
  </si>
  <si>
    <t>Usluge čišćenja poslovnog prostora</t>
  </si>
  <si>
    <t>Najam dvorane za promociju studenata</t>
  </si>
  <si>
    <t xml:space="preserve">Usluga zaštitara </t>
  </si>
  <si>
    <t>II KV</t>
  </si>
  <si>
    <t>79713000-5</t>
  </si>
  <si>
    <t>Obrtnički radovi - elektroinstalacijski</t>
  </si>
  <si>
    <t>50311200-2</t>
  </si>
  <si>
    <t>Grupa 2. Nabava i servisno održavanje rotacijskog  mikrotoma za pripravu tankih rezova svih vrsta tkiva za provođenje histoloških analiza</t>
  </si>
  <si>
    <t>14023</t>
  </si>
  <si>
    <t>14025</t>
  </si>
  <si>
    <t>Financira li se ugovor ili okvirni sporazum iz fondova EU?</t>
  </si>
  <si>
    <t>Dodaci za stanične kulture</t>
  </si>
  <si>
    <t>Održavanje računalne baze Vegasoft</t>
  </si>
  <si>
    <t>Oglašavanje u javnim medijima</t>
  </si>
  <si>
    <t>Održavanje i servisiranje labor. opreme AKTA (uređaj za pročišćavanje proteina)</t>
  </si>
  <si>
    <t>I. kv</t>
  </si>
  <si>
    <t>Proteomika</t>
  </si>
  <si>
    <t>Održavanje i servisiranje labor. opreme IVC sustava</t>
  </si>
  <si>
    <t>Set za fluorescentnu analizu</t>
  </si>
  <si>
    <t>Protočni citometar</t>
  </si>
  <si>
    <t>Mikroskop sa kamerom za histologiju</t>
  </si>
  <si>
    <t>Nabava kaveza i popratne opreme za laboratorijske životinje (IVC)</t>
  </si>
  <si>
    <t>Trajne softver licence za analize u istraživanjima</t>
  </si>
  <si>
    <t>33191110-9</t>
  </si>
  <si>
    <t>Deterdženti, dezinficijensi i sl. za laboratorij</t>
  </si>
  <si>
    <t>Ne</t>
  </si>
  <si>
    <t>Usluga portira (izvenredna zaštita)</t>
  </si>
  <si>
    <t>Centrifuga s hlađenjem s rotorom</t>
  </si>
  <si>
    <t>Farmakologija</t>
  </si>
  <si>
    <t>4241 Knjige</t>
  </si>
  <si>
    <t>Kemiluminescencijski kitovi</t>
  </si>
  <si>
    <t>Materijali i dijelovi za tekuće investicijsko održavanje uredske opreme</t>
  </si>
  <si>
    <t xml:space="preserve">Obrtnički radovi - zidarski </t>
  </si>
  <si>
    <t>50310000-1</t>
  </si>
  <si>
    <t>Licenca - Vegasoft</t>
  </si>
  <si>
    <t>79212000-3</t>
  </si>
  <si>
    <t>Revizorske usluge</t>
  </si>
  <si>
    <t>Usluga održavanje web stranica</t>
  </si>
  <si>
    <t>Radna sjedala i stolice</t>
  </si>
  <si>
    <t>39000000-2</t>
  </si>
  <si>
    <t>42931100-2</t>
  </si>
  <si>
    <t>Dekan</t>
  </si>
  <si>
    <t>izv. prof. dr. sc. Goran Hauser, dr. med.</t>
  </si>
  <si>
    <t>Izrada elaborata zaštite na radu</t>
  </si>
  <si>
    <t>71600000-4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</si>
  <si>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</si>
  <si>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</si>
  <si>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</si>
  <si>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</si>
  <si>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</si>
  <si>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</si>
  <si>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</si>
  <si>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</si>
  <si>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</si>
  <si>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</si>
  <si>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</si>
  <si>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</si>
  <si>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</si>
  <si>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</si>
  <si>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</si>
  <si>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</si>
  <si>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</si>
  <si>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</si>
  <si>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</si>
  <si>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</si>
  <si>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</si>
  <si>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</si>
  <si>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</si>
  <si>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</si>
  <si>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</si>
  <si>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</si>
  <si>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</si>
  <si>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</si>
  <si>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</si>
  <si>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</si>
  <si>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</si>
  <si>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</si>
  <si>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</si>
  <si>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</si>
  <si>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</si>
  <si>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</si>
  <si>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</si>
  <si>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</si>
  <si>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</si>
  <si>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</si>
  <si>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</si>
  <si>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46</t>
  </si>
  <si>
    <t>49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</si>
  <si>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</si>
  <si>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</si>
  <si>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</si>
  <si>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</si>
  <si>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</si>
  <si>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</si>
  <si>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</si>
  <si>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</si>
  <si>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</si>
  <si>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</si>
  <si>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</si>
  <si>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</si>
  <si>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</si>
  <si>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</si>
  <si>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</si>
  <si>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</si>
  <si>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</si>
  <si>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</si>
  <si>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</si>
  <si>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</si>
  <si>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</si>
  <si>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</si>
  <si>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</si>
  <si>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</si>
  <si>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</si>
  <si>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</si>
  <si>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</si>
  <si>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</si>
  <si>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</si>
  <si>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</si>
  <si>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</si>
  <si>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</si>
  <si>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</si>
  <si>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</si>
  <si>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Najam računalne opreme</t>
  </si>
  <si>
    <t>72311300-1</t>
  </si>
  <si>
    <t>86</t>
  </si>
  <si>
    <t>87</t>
  </si>
  <si>
    <t xml:space="preserve">Rashladna komora </t>
  </si>
  <si>
    <t>33945000-6</t>
  </si>
  <si>
    <t>Anatomija</t>
  </si>
  <si>
    <t>Biokemijski kitovi za PCR</t>
  </si>
  <si>
    <t>88 - 1. izmjena</t>
  </si>
  <si>
    <t>Pjeskarenje podnih obloga</t>
  </si>
  <si>
    <t>Izvođenje stolarskih radova</t>
  </si>
  <si>
    <t>89 - 1. izmjena</t>
  </si>
  <si>
    <t>90 - 1. izmjena</t>
  </si>
  <si>
    <t xml:space="preserve">Digitalna platforma za promociju </t>
  </si>
  <si>
    <t>91 - 1. izmjena</t>
  </si>
  <si>
    <t>92 - 1. izmjena</t>
  </si>
  <si>
    <t>Analiza uzoraka</t>
  </si>
  <si>
    <t>Izrada studije predizvodljivosti za projekt "Zelena i digitalna nastavno-istraživačka infrastruktura"</t>
  </si>
  <si>
    <t>Usluga recenzije studijskog programa</t>
  </si>
  <si>
    <t>93 - 1. izmjena</t>
  </si>
  <si>
    <t>Kabinet Vještina</t>
  </si>
  <si>
    <t>94 - 1. izmjena</t>
  </si>
  <si>
    <t>Uredski najmeštaj</t>
  </si>
  <si>
    <t>Plinski kromatograf</t>
  </si>
  <si>
    <t>Sudska</t>
  </si>
  <si>
    <t>Stolna centriuga mala s hlađenjem</t>
  </si>
  <si>
    <t xml:space="preserve">CO2 medicinski inkubator </t>
  </si>
  <si>
    <t>95 - 1. izmjena</t>
  </si>
  <si>
    <t>96 - 1. izmjena</t>
  </si>
  <si>
    <t>97 - 1. izmjena</t>
  </si>
  <si>
    <t>98 - 1. izmjena</t>
  </si>
  <si>
    <t>99 - 1. izmjena</t>
  </si>
  <si>
    <t>Fiziologija</t>
  </si>
  <si>
    <t>4262 Ulaganja u računalne programe</t>
  </si>
  <si>
    <t>Izrada IT sustava za upravljanjem laboratorijem</t>
  </si>
  <si>
    <t>Kabinet vještina</t>
  </si>
  <si>
    <t>100 - 1. izmjena</t>
  </si>
  <si>
    <t>4511 Dodatna ulaganja na građevinskim objektim</t>
  </si>
  <si>
    <t>101 - 1. izmjena</t>
  </si>
  <si>
    <t xml:space="preserve">Epoksi pod </t>
  </si>
  <si>
    <t xml:space="preserve">38432000-2 </t>
  </si>
  <si>
    <t xml:space="preserve">38434510-4 </t>
  </si>
  <si>
    <t xml:space="preserve">38510000-3 </t>
  </si>
  <si>
    <t>48461000-7</t>
  </si>
  <si>
    <t>Laboratorijska centrifuga s hlađenjem s rotorom</t>
  </si>
  <si>
    <t>33152000-0</t>
  </si>
  <si>
    <t>38432210-7</t>
  </si>
  <si>
    <t>Elektroporator za bakterije</t>
  </si>
  <si>
    <t>71900000-7</t>
  </si>
  <si>
    <t>102 - 1. izmjena</t>
  </si>
  <si>
    <t>Najam radnog stroja za čišćenje</t>
  </si>
  <si>
    <t>98390000-3</t>
  </si>
  <si>
    <t>Usluge čišćenje poslovnog prostora</t>
  </si>
  <si>
    <t>103 - 1. izmjena</t>
  </si>
  <si>
    <t>104 - 1. izmjena</t>
  </si>
  <si>
    <t>90919000-2</t>
  </si>
  <si>
    <t>45450000-6</t>
  </si>
  <si>
    <t>45421000-4</t>
  </si>
  <si>
    <t>30211300-4</t>
  </si>
  <si>
    <t>79421200-3</t>
  </si>
  <si>
    <t>98000000-3</t>
  </si>
  <si>
    <t>Da</t>
  </si>
  <si>
    <t>105 - 1. izmjena</t>
  </si>
  <si>
    <t>79000000-4</t>
  </si>
  <si>
    <t>Usluga savjetovanja - GDPR</t>
  </si>
  <si>
    <t>106 -1. izmjena</t>
  </si>
  <si>
    <t>Uređaj za PCR u realnom vremenu</t>
  </si>
  <si>
    <t>4225 - Instrumenti, uređaji i strojevi</t>
  </si>
  <si>
    <t>107 - 1. izmjena</t>
  </si>
  <si>
    <t>Školski mikroskopi</t>
  </si>
  <si>
    <t>Mikrobiologija</t>
  </si>
  <si>
    <t>38951000-6</t>
  </si>
  <si>
    <t>38510000-3</t>
  </si>
  <si>
    <t>79995100-6</t>
  </si>
  <si>
    <t xml:space="preserve"> </t>
  </si>
  <si>
    <t>Usluge čišćenja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</si>
</sst>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n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/>
    <xf numFmtId="4" fontId="6" fillId="0" borderId="1" applyNumberFormat="0" applyProtection="0">
      <alignment horizontal="right" vertical="center"/>
    </xf>
    <xf numFmtId="0" fontId="20" fillId="8" borderId="15" applyNumberFormat="0" applyAlignment="0" applyProtection="0"/>
  </cellStyleXfs>
  <cellXfs count="24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0" xfId="0" applyFont="1" applyFill="1"/>
    <xf numFmtId="0" fontId="3" fillId="4" borderId="2" xfId="0" applyFont="1" applyFill="1" applyBorder="1" applyAlignment="1">
      <alignment wrapText="1" readingOrder="1"/>
    </xf>
    <xf numFmtId="49" fontId="7" fillId="4" borderId="2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10" fillId="5" borderId="3" xfId="0" applyFont="1" applyFill="1" applyBorder="1" applyAlignment="1" applyProtection="1">
      <alignment horizontal="center" vertical="center" wrapText="1"/>
    </xf>
    <xf numFmtId="4" fontId="10" fillId="5" borderId="3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/>
    <xf numFmtId="0" fontId="7" fillId="5" borderId="0" xfId="0" applyFont="1" applyFill="1"/>
    <xf numFmtId="49" fontId="7" fillId="0" borderId="4" xfId="0" applyNumberFormat="1" applyFont="1" applyBorder="1" applyAlignment="1">
      <alignment horizontal="left" vertical="center" wrapText="1"/>
    </xf>
    <xf numFmtId="0" fontId="12" fillId="4" borderId="4" xfId="3" applyFont="1" applyFill="1" applyBorder="1" applyAlignment="1">
      <alignment horizontal="left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/>
    </xf>
    <xf numFmtId="0" fontId="12" fillId="4" borderId="2" xfId="3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 wrapText="1"/>
    </xf>
    <xf numFmtId="0" fontId="7" fillId="0" borderId="2" xfId="0" applyFont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4" fontId="7" fillId="0" borderId="5" xfId="0" applyNumberFormat="1" applyFont="1" applyBorder="1" applyAlignment="1">
      <alignment horizontal="left" vertical="center" wrapText="1"/>
    </xf>
    <xf numFmtId="4" fontId="12" fillId="4" borderId="2" xfId="3" applyNumberFormat="1" applyFont="1" applyFill="1" applyBorder="1" applyAlignment="1">
      <alignment horizontal="left" wrapText="1"/>
    </xf>
    <xf numFmtId="0" fontId="13" fillId="4" borderId="2" xfId="3" applyFont="1" applyFill="1" applyBorder="1" applyAlignment="1">
      <alignment horizontal="left" wrapText="1"/>
    </xf>
    <xf numFmtId="0" fontId="13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4" fontId="7" fillId="0" borderId="0" xfId="0" applyNumberFormat="1" applyFont="1"/>
    <xf numFmtId="0" fontId="7" fillId="4" borderId="0" xfId="0" applyFont="1" applyFill="1" applyBorder="1" applyAlignment="1"/>
    <xf numFmtId="0" fontId="7" fillId="4" borderId="6" xfId="0" applyFont="1" applyFill="1" applyBorder="1" applyAlignment="1"/>
    <xf numFmtId="49" fontId="13" fillId="4" borderId="7" xfId="0" applyNumberFormat="1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/>
    <xf numFmtId="0" fontId="13" fillId="4" borderId="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/>
    <xf numFmtId="0" fontId="7" fillId="4" borderId="9" xfId="0" applyFont="1" applyFill="1" applyBorder="1" applyAlignment="1">
      <alignment vertical="center"/>
    </xf>
    <xf numFmtId="4" fontId="7" fillId="4" borderId="9" xfId="0" applyNumberFormat="1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/>
    <xf numFmtId="4" fontId="0" fillId="0" borderId="2" xfId="0" applyNumberFormat="1" applyBorder="1" applyAlignment="1">
      <alignment horizontal="center" vertical="center" wrapText="1"/>
    </xf>
    <xf numFmtId="0" fontId="7" fillId="6" borderId="0" xfId="0" applyFont="1" applyFill="1"/>
    <xf numFmtId="49" fontId="13" fillId="4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49" fontId="7" fillId="0" borderId="2" xfId="0" applyNumberFormat="1" applyFont="1" applyBorder="1"/>
    <xf numFmtId="49" fontId="14" fillId="4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/>
    <xf numFmtId="0" fontId="10" fillId="6" borderId="11" xfId="0" applyFont="1" applyFill="1" applyBorder="1" applyAlignment="1"/>
    <xf numFmtId="0" fontId="10" fillId="6" borderId="12" xfId="0" applyFont="1" applyFill="1" applyBorder="1" applyAlignment="1"/>
    <xf numFmtId="4" fontId="10" fillId="6" borderId="12" xfId="0" applyNumberFormat="1" applyFont="1" applyFill="1" applyBorder="1" applyAlignment="1"/>
    <xf numFmtId="0" fontId="10" fillId="6" borderId="13" xfId="0" applyFont="1" applyFill="1" applyBorder="1" applyAlignment="1"/>
    <xf numFmtId="0" fontId="10" fillId="4" borderId="0" xfId="0" applyFont="1" applyFill="1" applyBorder="1" applyAlignment="1"/>
    <xf numFmtId="0" fontId="10" fillId="6" borderId="0" xfId="0" applyFont="1" applyFill="1" applyBorder="1" applyAlignment="1"/>
    <xf numFmtId="0" fontId="7" fillId="4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5" fillId="5" borderId="14" xfId="0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/>
    </xf>
    <xf numFmtId="4" fontId="7" fillId="4" borderId="2" xfId="0" applyNumberFormat="1" applyFont="1" applyFill="1" applyBorder="1"/>
    <xf numFmtId="4" fontId="0" fillId="4" borderId="2" xfId="0" applyNumberForma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left" vertical="center" wrapText="1" readingOrder="1"/>
    </xf>
    <xf numFmtId="49" fontId="0" fillId="6" borderId="4" xfId="0" applyNumberForma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 vertical="center" wrapText="1"/>
    </xf>
    <xf numFmtId="4" fontId="7" fillId="0" borderId="2" xfId="0" applyNumberFormat="1" applyFont="1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4" fontId="13" fillId="4" borderId="2" xfId="1" applyNumberFormat="1" applyFont="1" applyFill="1" applyBorder="1" applyAlignment="1">
      <alignment horizontal="left" vertical="center" wrapText="1"/>
    </xf>
    <xf numFmtId="4" fontId="13" fillId="4" borderId="0" xfId="1" applyNumberFormat="1" applyFont="1" applyFill="1" applyAlignment="1">
      <alignment horizontal="left"/>
    </xf>
    <xf numFmtId="4" fontId="13" fillId="4" borderId="2" xfId="2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/>
    </xf>
    <xf numFmtId="0" fontId="2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/>
    <xf numFmtId="49" fontId="22" fillId="4" borderId="2" xfId="0" applyNumberFormat="1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/>
    </xf>
    <xf numFmtId="0" fontId="4" fillId="0" borderId="0" xfId="3"/>
    <xf numFmtId="0" fontId="20" fillId="8" borderId="15" xfId="5"/>
    <xf numFmtId="0" fontId="11" fillId="4" borderId="15" xfId="5" applyFont="1" applyFill="1"/>
    <xf numFmtId="0" fontId="11" fillId="4" borderId="17" xfId="5" applyFont="1" applyFill="1" applyBorder="1"/>
    <xf numFmtId="49" fontId="11" fillId="4" borderId="2" xfId="5" applyNumberFormat="1" applyFont="1" applyFill="1" applyBorder="1" applyAlignment="1">
      <alignment horizontal="left" vertical="center" wrapText="1"/>
    </xf>
    <xf numFmtId="4" fontId="11" fillId="4" borderId="2" xfId="5" applyNumberFormat="1" applyFont="1" applyFill="1" applyBorder="1" applyAlignment="1">
      <alignment horizontal="left" vertical="center" wrapText="1"/>
    </xf>
    <xf numFmtId="0" fontId="11" fillId="4" borderId="2" xfId="5" applyFont="1" applyFill="1" applyBorder="1" applyAlignment="1">
      <alignment wrapText="1"/>
    </xf>
    <xf numFmtId="0" fontId="11" fillId="4" borderId="2" xfId="5" applyFont="1" applyFill="1" applyBorder="1"/>
    <xf numFmtId="0" fontId="20" fillId="8" borderId="17" xfId="5" applyBorder="1"/>
    <xf numFmtId="0" fontId="22" fillId="0" borderId="2" xfId="0" applyFont="1" applyBorder="1" applyAlignment="1">
      <alignment horizontal="left" vertical="top" wrapText="1"/>
    </xf>
    <xf numFmtId="4" fontId="22" fillId="4" borderId="2" xfId="0" applyNumberFormat="1" applyFont="1" applyFill="1" applyBorder="1"/>
    <xf numFmtId="0" fontId="22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4" fontId="21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4" fontId="2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2" xfId="3" applyFont="1" applyBorder="1" applyAlignment="1">
      <alignment wrapText="1"/>
    </xf>
    <xf numFmtId="4" fontId="11" fillId="0" borderId="2" xfId="3" applyNumberFormat="1" applyFont="1" applyBorder="1" applyAlignment="1">
      <alignment horizontal="left" wrapText="1"/>
    </xf>
    <xf numFmtId="0" fontId="11" fillId="0" borderId="0" xfId="3" applyFont="1" applyAlignment="1">
      <alignment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vertical="center" wrapText="1"/>
    </xf>
    <xf numFmtId="4" fontId="11" fillId="0" borderId="2" xfId="3" applyNumberFormat="1" applyFont="1" applyBorder="1" applyAlignment="1">
      <alignment horizontal="left" vertical="center" wrapText="1"/>
    </xf>
    <xf numFmtId="0" fontId="13" fillId="0" borderId="0" xfId="3" applyFont="1" applyAlignment="1">
      <alignment vertical="center" wrapText="1"/>
    </xf>
    <xf numFmtId="0" fontId="11" fillId="0" borderId="2" xfId="3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11" fillId="4" borderId="2" xfId="5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49" fontId="23" fillId="0" borderId="5" xfId="0" applyNumberFormat="1" applyFont="1" applyBorder="1" applyAlignment="1">
      <alignment vertical="center"/>
    </xf>
    <xf numFmtId="0" fontId="23" fillId="4" borderId="5" xfId="3" applyFont="1" applyFill="1" applyBorder="1" applyAlignment="1">
      <alignment vertical="center"/>
    </xf>
    <xf numFmtId="0" fontId="23" fillId="0" borderId="5" xfId="0" applyFont="1" applyBorder="1" applyAlignment="1"/>
    <xf numFmtId="4" fontId="23" fillId="7" borderId="5" xfId="0" applyNumberFormat="1" applyFont="1" applyFill="1" applyBorder="1" applyAlignment="1">
      <alignment horizontal="left" vertical="center"/>
    </xf>
    <xf numFmtId="0" fontId="17" fillId="0" borderId="0" xfId="0" applyFont="1"/>
    <xf numFmtId="0" fontId="21" fillId="0" borderId="0" xfId="0" applyFont="1"/>
    <xf numFmtId="49" fontId="23" fillId="0" borderId="5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0" fontId="21" fillId="4" borderId="2" xfId="3" applyFont="1" applyFill="1" applyBorder="1" applyAlignment="1">
      <alignment vertical="center"/>
    </xf>
    <xf numFmtId="0" fontId="21" fillId="0" borderId="2" xfId="0" applyFont="1" applyBorder="1" applyAlignment="1"/>
    <xf numFmtId="4" fontId="21" fillId="7" borderId="2" xfId="0" applyNumberFormat="1" applyFont="1" applyFill="1" applyBorder="1" applyAlignment="1">
      <alignment horizontal="left" vertical="center"/>
    </xf>
    <xf numFmtId="49" fontId="21" fillId="0" borderId="2" xfId="0" applyNumberFormat="1" applyFont="1" applyBorder="1" applyAlignment="1">
      <alignment vertical="center"/>
    </xf>
    <xf numFmtId="0" fontId="2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 wrapText="1" readingOrder="1"/>
    </xf>
    <xf numFmtId="0" fontId="11" fillId="0" borderId="0" xfId="0" applyFont="1"/>
    <xf numFmtId="0" fontId="11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vertical="center" wrapText="1"/>
    </xf>
    <xf numFmtId="4" fontId="11" fillId="0" borderId="5" xfId="3" applyNumberFormat="1" applyFont="1" applyBorder="1" applyAlignment="1">
      <alignment horizontal="left" vertical="center" wrapText="1"/>
    </xf>
    <xf numFmtId="0" fontId="13" fillId="0" borderId="2" xfId="3" applyFont="1" applyBorder="1" applyAlignment="1">
      <alignment vertical="center" wrapText="1"/>
    </xf>
    <xf numFmtId="0" fontId="11" fillId="4" borderId="0" xfId="0" applyFont="1" applyFill="1" applyAlignment="1">
      <alignment horizontal="left" vertical="center"/>
    </xf>
    <xf numFmtId="49" fontId="11" fillId="4" borderId="2" xfId="0" applyNumberFormat="1" applyFont="1" applyFill="1" applyBorder="1" applyAlignment="1">
      <alignment horizontal="left" vertical="center"/>
    </xf>
    <xf numFmtId="4" fontId="11" fillId="4" borderId="2" xfId="0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0" xfId="0" applyFont="1" applyFill="1"/>
    <xf numFmtId="0" fontId="11" fillId="0" borderId="19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left" vertical="center" wrapText="1"/>
    </xf>
    <xf numFmtId="4" fontId="11" fillId="0" borderId="16" xfId="3" applyNumberFormat="1" applyFont="1" applyBorder="1" applyAlignment="1">
      <alignment horizontal="left" vertical="center" wrapText="1"/>
    </xf>
    <xf numFmtId="0" fontId="11" fillId="0" borderId="20" xfId="3" applyFont="1" applyBorder="1" applyAlignment="1">
      <alignment horizontal="left" vertical="center" wrapText="1"/>
    </xf>
    <xf numFmtId="4" fontId="24" fillId="0" borderId="2" xfId="0" applyNumberFormat="1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left"/>
    </xf>
    <xf numFmtId="0" fontId="19" fillId="6" borderId="11" xfId="3" applyFont="1" applyFill="1" applyBorder="1" applyAlignment="1">
      <alignment wrapText="1"/>
    </xf>
    <xf numFmtId="0" fontId="19" fillId="6" borderId="12" xfId="3" applyFont="1" applyFill="1" applyBorder="1" applyAlignment="1">
      <alignment wrapText="1"/>
    </xf>
    <xf numFmtId="0" fontId="19" fillId="6" borderId="13" xfId="3" applyFont="1" applyFill="1" applyBorder="1" applyAlignment="1">
      <alignment wrapText="1"/>
    </xf>
    <xf numFmtId="0" fontId="18" fillId="6" borderId="11" xfId="0" applyFont="1" applyFill="1" applyBorder="1" applyAlignment="1">
      <alignment horizontal="left" wrapText="1"/>
    </xf>
    <xf numFmtId="0" fontId="18" fillId="6" borderId="12" xfId="0" applyFont="1" applyFill="1" applyBorder="1" applyAlignment="1">
      <alignment horizontal="left" wrapText="1"/>
    </xf>
    <xf numFmtId="0" fontId="18" fillId="6" borderId="13" xfId="0" applyFont="1" applyFill="1" applyBorder="1" applyAlignment="1">
      <alignment horizontal="left" wrapText="1"/>
    </xf>
    <xf numFmtId="0" fontId="18" fillId="6" borderId="11" xfId="0" applyFont="1" applyFill="1" applyBorder="1" applyAlignment="1">
      <alignment horizontal="left"/>
    </xf>
    <xf numFmtId="0" fontId="18" fillId="6" borderId="12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 wrapText="1"/>
    </xf>
    <xf numFmtId="0" fontId="10" fillId="6" borderId="12" xfId="0" applyFont="1" applyFill="1" applyBorder="1" applyAlignment="1">
      <alignment horizontal="left" wrapText="1"/>
    </xf>
    <xf numFmtId="0" fontId="10" fillId="6" borderId="13" xfId="0" applyFont="1" applyFill="1" applyBorder="1" applyAlignment="1">
      <alignment horizontal="left" wrapText="1"/>
    </xf>
    <xf numFmtId="0" fontId="10" fillId="6" borderId="11" xfId="0" applyFont="1" applyFill="1" applyBorder="1" applyAlignment="1">
      <alignment wrapText="1"/>
    </xf>
    <xf numFmtId="0" fontId="10" fillId="6" borderId="12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49" fontId="10" fillId="6" borderId="11" xfId="0" applyNumberFormat="1" applyFont="1" applyFill="1" applyBorder="1" applyAlignment="1">
      <alignment horizontal="left" wrapText="1"/>
    </xf>
    <xf numFmtId="49" fontId="10" fillId="6" borderId="12" xfId="0" applyNumberFormat="1" applyFont="1" applyFill="1" applyBorder="1" applyAlignment="1">
      <alignment horizontal="left" wrapText="1"/>
    </xf>
    <xf numFmtId="49" fontId="10" fillId="6" borderId="13" xfId="0" applyNumberFormat="1" applyFont="1" applyFill="1" applyBorder="1" applyAlignment="1">
      <alignment horizontal="left" wrapText="1"/>
    </xf>
    <xf numFmtId="0" fontId="10" fillId="6" borderId="19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18" fillId="6" borderId="11" xfId="3" applyFont="1" applyFill="1" applyBorder="1" applyAlignment="1">
      <alignment horizontal="left" wrapText="1"/>
    </xf>
    <xf numFmtId="0" fontId="18" fillId="6" borderId="12" xfId="3" applyFont="1" applyFill="1" applyBorder="1" applyAlignment="1">
      <alignment horizontal="left" wrapText="1"/>
    </xf>
    <xf numFmtId="0" fontId="18" fillId="6" borderId="13" xfId="3" applyFont="1" applyFill="1" applyBorder="1" applyAlignment="1">
      <alignment horizontal="left" wrapText="1"/>
    </xf>
    <xf numFmtId="0" fontId="19" fillId="6" borderId="11" xfId="3" applyFont="1" applyFill="1" applyBorder="1" applyAlignment="1">
      <alignment horizontal="left" wrapText="1"/>
    </xf>
    <xf numFmtId="0" fontId="19" fillId="6" borderId="12" xfId="3" applyFont="1" applyFill="1" applyBorder="1" applyAlignment="1">
      <alignment horizontal="left" wrapText="1"/>
    </xf>
    <xf numFmtId="0" fontId="19" fillId="6" borderId="13" xfId="3" applyFont="1" applyFill="1" applyBorder="1" applyAlignment="1">
      <alignment horizontal="left" wrapText="1"/>
    </xf>
    <xf numFmtId="49" fontId="10" fillId="6" borderId="18" xfId="5" applyNumberFormat="1" applyFont="1" applyFill="1" applyBorder="1" applyAlignment="1">
      <alignment horizontal="left" vertical="center" wrapText="1"/>
    </xf>
    <xf numFmtId="49" fontId="10" fillId="6" borderId="12" xfId="5" applyNumberFormat="1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49" fontId="10" fillId="6" borderId="21" xfId="0" applyNumberFormat="1" applyFont="1" applyFill="1" applyBorder="1" applyAlignment="1">
      <alignment horizontal="left" vertical="top"/>
    </xf>
    <xf numFmtId="49" fontId="10" fillId="6" borderId="22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6">
    <cellStyle name="Calculation" xfId="5" builtinId="22"/>
    <cellStyle name="Good" xfId="1" builtinId="26"/>
    <cellStyle name="Neutral" xfId="2" builtinId="28"/>
    <cellStyle name="Normal" xfId="0" builtinId="0"/>
    <cellStyle name="Normal 2" xfId="3" xr:uid="{00000000-0005-0000-0000-000003000000}"/>
    <cellStyle name="SAPBEXstdData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18%20MedRi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463"/>
  <sheetViews>
    <sheetView tabSelected="1" topLeftCell="A79" zoomScaleNormal="100" zoomScaleSheetLayoutView="40" zoomScalePageLayoutView="40" workbookViewId="0">
      <selection activeCell="M1" sqref="M1:M1048576"/>
    </sheetView>
  </sheetViews>
  <sheetFormatPr defaultRowHeight="15" x14ac:dyDescent="0.25"/>
  <cols>
    <col min="1" max="1" width="12.140625" style="3" customWidth="1"/>
    <col min="2" max="2" width="42.5703125" style="3" customWidth="1"/>
    <col min="3" max="3" width="20.42578125" style="3" bestFit="1" customWidth="1"/>
    <col min="4" max="4" width="12.5703125" style="19" bestFit="1" customWidth="1"/>
    <col min="5" max="5" width="28" style="3" bestFit="1" customWidth="1"/>
    <col min="6" max="6" width="19.5703125" style="3" customWidth="1"/>
    <col min="7" max="7" width="10.140625" style="3" bestFit="1" customWidth="1"/>
    <col min="8" max="8" width="14.5703125" style="3" bestFit="1" customWidth="1"/>
    <col min="9" max="9" width="17" style="58" customWidth="1"/>
    <col min="10" max="10" width="9.28515625" style="3" bestFit="1" customWidth="1"/>
    <col min="11" max="11" width="10.5703125" style="3" bestFit="1" customWidth="1"/>
    <col min="12" max="12" width="15.85546875" style="3" bestFit="1" customWidth="1"/>
    <col min="13" max="16384" width="9.140625" style="9"/>
  </cols>
  <sheetData>
    <row r="1" spans="1:110" s="13" customFormat="1" ht="75.75" thickBot="1" x14ac:dyDescent="0.3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78" t="s">
        <v>9662</v>
      </c>
      <c r="J1" s="10" t="s">
        <v>8</v>
      </c>
      <c r="K1" s="10" t="s">
        <v>9</v>
      </c>
      <c r="L1" s="10" t="s">
        <v>9544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</row>
    <row r="2" spans="1:110" s="72" customFormat="1" x14ac:dyDescent="0.25">
      <c r="A2" s="67" t="s">
        <v>9647</v>
      </c>
      <c r="B2" s="68"/>
      <c r="C2" s="68" t="s">
        <v>9648</v>
      </c>
      <c r="D2" s="69" t="s">
        <v>9649</v>
      </c>
      <c r="E2" s="68" t="s">
        <v>9648</v>
      </c>
      <c r="F2" s="68" t="s">
        <v>9648</v>
      </c>
      <c r="G2" s="68" t="s">
        <v>9648</v>
      </c>
      <c r="H2" s="68" t="s">
        <v>9648</v>
      </c>
      <c r="I2" s="84"/>
      <c r="J2" s="68" t="s">
        <v>9648</v>
      </c>
      <c r="K2" s="68" t="s">
        <v>9648</v>
      </c>
      <c r="L2" s="70" t="s">
        <v>9648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</row>
    <row r="3" spans="1:110" x14ac:dyDescent="0.25">
      <c r="A3" s="92" t="s">
        <v>9697</v>
      </c>
      <c r="B3" s="15" t="s">
        <v>9483</v>
      </c>
      <c r="C3" s="14" t="s">
        <v>1383</v>
      </c>
      <c r="D3" s="16">
        <v>25000</v>
      </c>
      <c r="E3" s="14" t="s">
        <v>17</v>
      </c>
      <c r="F3" s="14"/>
      <c r="G3" s="14" t="s">
        <v>22</v>
      </c>
      <c r="H3" s="14" t="s">
        <v>23</v>
      </c>
      <c r="J3" s="14" t="s">
        <v>9603</v>
      </c>
      <c r="K3" s="14" t="s">
        <v>9545</v>
      </c>
      <c r="L3" s="17">
        <v>13100</v>
      </c>
    </row>
    <row r="4" spans="1:110" x14ac:dyDescent="0.25">
      <c r="A4" s="92" t="s">
        <v>9698</v>
      </c>
      <c r="B4" s="18" t="s">
        <v>9546</v>
      </c>
      <c r="C4" s="3" t="s">
        <v>9547</v>
      </c>
      <c r="D4" s="19">
        <v>33000</v>
      </c>
      <c r="E4" s="3" t="s">
        <v>17</v>
      </c>
      <c r="G4" s="3" t="s">
        <v>24</v>
      </c>
      <c r="H4" s="3" t="s">
        <v>23</v>
      </c>
      <c r="J4" s="3" t="s">
        <v>9608</v>
      </c>
      <c r="K4" s="3" t="s">
        <v>9545</v>
      </c>
      <c r="L4" s="20">
        <v>13101</v>
      </c>
    </row>
    <row r="5" spans="1:110" x14ac:dyDescent="0.25">
      <c r="A5" s="93" t="s">
        <v>9699</v>
      </c>
      <c r="B5" s="18" t="s">
        <v>9484</v>
      </c>
      <c r="C5" s="3" t="s">
        <v>9548</v>
      </c>
      <c r="D5" s="7">
        <v>190000</v>
      </c>
      <c r="E5" s="3" t="s">
        <v>17</v>
      </c>
      <c r="G5" s="3" t="s">
        <v>24</v>
      </c>
      <c r="H5" s="3" t="s">
        <v>23</v>
      </c>
      <c r="J5" s="3" t="s">
        <v>9608</v>
      </c>
      <c r="K5" s="3" t="s">
        <v>9545</v>
      </c>
      <c r="L5" s="20">
        <v>13102</v>
      </c>
    </row>
    <row r="6" spans="1:110" x14ac:dyDescent="0.25">
      <c r="A6" s="92" t="s">
        <v>9700</v>
      </c>
      <c r="B6" s="18" t="s">
        <v>9485</v>
      </c>
      <c r="C6" s="3" t="s">
        <v>9549</v>
      </c>
      <c r="D6" s="7">
        <v>45000</v>
      </c>
      <c r="E6" s="3" t="s">
        <v>17</v>
      </c>
      <c r="G6" s="3" t="s">
        <v>24</v>
      </c>
      <c r="H6" s="3" t="s">
        <v>26</v>
      </c>
      <c r="J6" s="3" t="s">
        <v>9550</v>
      </c>
      <c r="L6" s="20">
        <v>13125</v>
      </c>
    </row>
    <row r="7" spans="1:110" x14ac:dyDescent="0.25">
      <c r="A7" s="92" t="s">
        <v>9701</v>
      </c>
      <c r="B7" s="21" t="s">
        <v>9486</v>
      </c>
      <c r="C7" s="3" t="s">
        <v>9553</v>
      </c>
      <c r="D7" s="19">
        <v>50000</v>
      </c>
      <c r="E7" s="3" t="s">
        <v>17</v>
      </c>
      <c r="G7" s="3" t="s">
        <v>24</v>
      </c>
      <c r="H7" s="3" t="s">
        <v>23</v>
      </c>
      <c r="J7" s="3" t="s">
        <v>9608</v>
      </c>
      <c r="K7" s="3" t="s">
        <v>9551</v>
      </c>
      <c r="L7" s="20">
        <v>13111</v>
      </c>
    </row>
    <row r="8" spans="1:110" x14ac:dyDescent="0.25">
      <c r="A8" s="93" t="s">
        <v>9702</v>
      </c>
      <c r="B8" s="18" t="s">
        <v>9487</v>
      </c>
      <c r="C8" s="3" t="s">
        <v>9554</v>
      </c>
      <c r="D8" s="19">
        <v>55000</v>
      </c>
      <c r="E8" s="3" t="s">
        <v>17</v>
      </c>
      <c r="G8" s="3" t="s">
        <v>24</v>
      </c>
      <c r="H8" s="3" t="s">
        <v>23</v>
      </c>
      <c r="J8" s="3" t="s">
        <v>9608</v>
      </c>
      <c r="K8" s="3" t="s">
        <v>9545</v>
      </c>
      <c r="L8" s="20">
        <v>13112</v>
      </c>
    </row>
    <row r="9" spans="1:110" x14ac:dyDescent="0.25">
      <c r="A9" s="196" t="s">
        <v>9650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</row>
    <row r="10" spans="1:110" x14ac:dyDescent="0.25">
      <c r="A10" s="94" t="s">
        <v>9703</v>
      </c>
      <c r="B10" s="23" t="s">
        <v>9594</v>
      </c>
      <c r="C10" s="22" t="s">
        <v>9555</v>
      </c>
      <c r="D10" s="28">
        <v>115000</v>
      </c>
      <c r="E10" s="24" t="s">
        <v>17</v>
      </c>
      <c r="F10" s="24"/>
      <c r="G10" s="24" t="s">
        <v>24</v>
      </c>
      <c r="H10" s="24" t="s">
        <v>26</v>
      </c>
      <c r="J10" s="24"/>
      <c r="K10" s="24"/>
      <c r="L10" s="25">
        <v>13113</v>
      </c>
    </row>
    <row r="11" spans="1:110" ht="30" x14ac:dyDescent="0.25">
      <c r="A11" s="94" t="s">
        <v>9704</v>
      </c>
      <c r="B11" s="26" t="s">
        <v>9614</v>
      </c>
      <c r="C11" s="24" t="s">
        <v>9555</v>
      </c>
      <c r="D11" s="28">
        <v>84500</v>
      </c>
      <c r="E11" s="24" t="s">
        <v>17</v>
      </c>
      <c r="F11" s="24"/>
      <c r="G11" s="24" t="s">
        <v>24</v>
      </c>
      <c r="H11" s="24" t="s">
        <v>26</v>
      </c>
      <c r="J11" s="24"/>
      <c r="K11" s="24"/>
      <c r="L11" s="25">
        <v>13114</v>
      </c>
    </row>
    <row r="12" spans="1:110" s="4" customFormat="1" x14ac:dyDescent="0.25">
      <c r="A12" s="95" t="s">
        <v>9705</v>
      </c>
      <c r="B12" s="27" t="s">
        <v>9595</v>
      </c>
      <c r="C12" s="8" t="s">
        <v>9612</v>
      </c>
      <c r="D12" s="28">
        <v>65000</v>
      </c>
      <c r="E12" s="8" t="s">
        <v>17</v>
      </c>
      <c r="F12" s="8"/>
      <c r="G12" s="8" t="s">
        <v>24</v>
      </c>
      <c r="H12" s="8" t="s">
        <v>26</v>
      </c>
      <c r="I12" s="58"/>
      <c r="J12" s="8"/>
      <c r="K12" s="8"/>
      <c r="L12" s="29">
        <v>13115</v>
      </c>
    </row>
    <row r="13" spans="1:110" x14ac:dyDescent="0.25">
      <c r="A13" s="94" t="s">
        <v>9706</v>
      </c>
      <c r="B13" s="21" t="s">
        <v>9488</v>
      </c>
      <c r="C13" s="3" t="s">
        <v>9556</v>
      </c>
      <c r="D13" s="99">
        <v>55000</v>
      </c>
      <c r="E13" s="3" t="s">
        <v>17</v>
      </c>
      <c r="G13" s="3" t="s">
        <v>24</v>
      </c>
      <c r="H13" s="3" t="s">
        <v>23</v>
      </c>
      <c r="J13" s="3" t="s">
        <v>9608</v>
      </c>
      <c r="K13" s="3" t="s">
        <v>9545</v>
      </c>
      <c r="L13" s="20">
        <v>13117</v>
      </c>
    </row>
    <row r="14" spans="1:110" x14ac:dyDescent="0.25">
      <c r="A14" s="94" t="s">
        <v>9707</v>
      </c>
      <c r="B14" s="21" t="s">
        <v>9489</v>
      </c>
      <c r="C14" s="3" t="s">
        <v>9557</v>
      </c>
      <c r="D14" s="28">
        <v>48000</v>
      </c>
      <c r="E14" s="3" t="s">
        <v>17</v>
      </c>
      <c r="G14" s="3" t="s">
        <v>24</v>
      </c>
      <c r="H14" s="3" t="s">
        <v>26</v>
      </c>
      <c r="L14" s="20">
        <v>13200</v>
      </c>
    </row>
    <row r="15" spans="1:110" x14ac:dyDescent="0.25">
      <c r="A15" s="95" t="s">
        <v>9708</v>
      </c>
      <c r="B15" s="21" t="s">
        <v>9490</v>
      </c>
      <c r="C15" s="3" t="s">
        <v>9558</v>
      </c>
      <c r="D15" s="28">
        <v>65000</v>
      </c>
      <c r="E15" s="3" t="s">
        <v>17</v>
      </c>
      <c r="G15" s="3" t="s">
        <v>24</v>
      </c>
      <c r="H15" s="3" t="s">
        <v>26</v>
      </c>
      <c r="L15" s="20">
        <v>13201</v>
      </c>
    </row>
    <row r="16" spans="1:110" x14ac:dyDescent="0.25">
      <c r="A16" s="94" t="s">
        <v>9709</v>
      </c>
      <c r="B16" s="21" t="s">
        <v>9491</v>
      </c>
      <c r="C16" s="3" t="s">
        <v>9559</v>
      </c>
      <c r="D16" s="28">
        <v>44000</v>
      </c>
      <c r="E16" s="3" t="s">
        <v>17</v>
      </c>
      <c r="G16" s="3" t="s">
        <v>24</v>
      </c>
      <c r="H16" s="3" t="s">
        <v>26</v>
      </c>
      <c r="L16" s="20">
        <v>13203</v>
      </c>
    </row>
    <row r="17" spans="1:12" x14ac:dyDescent="0.25">
      <c r="A17" s="94" t="s">
        <v>9710</v>
      </c>
      <c r="B17" s="21" t="s">
        <v>9492</v>
      </c>
      <c r="C17" s="3" t="s">
        <v>9561</v>
      </c>
      <c r="D17" s="28">
        <v>22000</v>
      </c>
      <c r="E17" s="3" t="s">
        <v>17</v>
      </c>
      <c r="G17" s="3" t="s">
        <v>24</v>
      </c>
      <c r="H17" s="3" t="s">
        <v>26</v>
      </c>
      <c r="L17" s="20">
        <v>13208</v>
      </c>
    </row>
    <row r="18" spans="1:12" s="12" customFormat="1" x14ac:dyDescent="0.25">
      <c r="A18" s="95" t="s">
        <v>9711</v>
      </c>
      <c r="B18" s="21" t="s">
        <v>9493</v>
      </c>
      <c r="C18" s="6" t="s">
        <v>9562</v>
      </c>
      <c r="D18" s="28">
        <v>180000</v>
      </c>
      <c r="E18" s="6" t="s">
        <v>17</v>
      </c>
      <c r="F18" s="6"/>
      <c r="G18" s="3" t="s">
        <v>24</v>
      </c>
      <c r="H18" s="6" t="s">
        <v>26</v>
      </c>
      <c r="I18" s="58"/>
      <c r="J18" s="6"/>
      <c r="K18" s="6"/>
      <c r="L18" s="20">
        <v>13211</v>
      </c>
    </row>
    <row r="19" spans="1:12" s="12" customFormat="1" x14ac:dyDescent="0.25">
      <c r="A19" s="94" t="s">
        <v>9712</v>
      </c>
      <c r="B19" s="21" t="s">
        <v>9494</v>
      </c>
      <c r="C19" s="6" t="s">
        <v>9562</v>
      </c>
      <c r="D19" s="28">
        <v>35000</v>
      </c>
      <c r="E19" s="6" t="s">
        <v>17</v>
      </c>
      <c r="F19" s="6"/>
      <c r="G19" s="3" t="s">
        <v>24</v>
      </c>
      <c r="H19" s="6" t="s">
        <v>26</v>
      </c>
      <c r="I19" s="58"/>
      <c r="J19" s="6"/>
      <c r="K19" s="6"/>
      <c r="L19" s="20">
        <v>13241</v>
      </c>
    </row>
    <row r="20" spans="1:12" s="12" customFormat="1" x14ac:dyDescent="0.25">
      <c r="A20" s="94" t="s">
        <v>9713</v>
      </c>
      <c r="B20" s="21" t="s">
        <v>9495</v>
      </c>
      <c r="C20" s="6" t="s">
        <v>9562</v>
      </c>
      <c r="D20" s="28">
        <v>46000</v>
      </c>
      <c r="E20" s="6" t="s">
        <v>17</v>
      </c>
      <c r="F20" s="6"/>
      <c r="G20" s="3" t="s">
        <v>24</v>
      </c>
      <c r="H20" s="6" t="s">
        <v>26</v>
      </c>
      <c r="I20" s="58"/>
      <c r="J20" s="6"/>
      <c r="K20" s="6"/>
      <c r="L20" s="20">
        <v>13242</v>
      </c>
    </row>
    <row r="21" spans="1:12" s="12" customFormat="1" x14ac:dyDescent="0.25">
      <c r="A21" s="95" t="s">
        <v>9714</v>
      </c>
      <c r="B21" s="21" t="s">
        <v>9496</v>
      </c>
      <c r="C21" s="6" t="s">
        <v>9562</v>
      </c>
      <c r="D21" s="28">
        <v>60000</v>
      </c>
      <c r="E21" s="6" t="s">
        <v>17</v>
      </c>
      <c r="F21" s="6"/>
      <c r="G21" s="3" t="s">
        <v>24</v>
      </c>
      <c r="H21" s="6" t="s">
        <v>26</v>
      </c>
      <c r="I21" s="58"/>
      <c r="J21" s="6"/>
      <c r="K21" s="6"/>
      <c r="L21" s="20">
        <v>13243</v>
      </c>
    </row>
    <row r="22" spans="1:12" s="12" customFormat="1" x14ac:dyDescent="0.25">
      <c r="A22" s="94" t="s">
        <v>9715</v>
      </c>
      <c r="B22" s="21" t="s">
        <v>9497</v>
      </c>
      <c r="C22" s="6" t="s">
        <v>9562</v>
      </c>
      <c r="D22" s="28">
        <v>58000</v>
      </c>
      <c r="E22" s="6" t="s">
        <v>17</v>
      </c>
      <c r="F22" s="6"/>
      <c r="G22" s="3" t="s">
        <v>24</v>
      </c>
      <c r="H22" s="6" t="s">
        <v>26</v>
      </c>
      <c r="I22" s="58"/>
      <c r="J22" s="6"/>
      <c r="K22" s="6"/>
      <c r="L22" s="20">
        <v>13244</v>
      </c>
    </row>
    <row r="23" spans="1:12" x14ac:dyDescent="0.25">
      <c r="A23" s="94" t="s">
        <v>9716</v>
      </c>
      <c r="B23" s="21" t="s">
        <v>9498</v>
      </c>
      <c r="C23" s="6" t="s">
        <v>9563</v>
      </c>
      <c r="D23" s="100">
        <v>100000</v>
      </c>
      <c r="E23" s="3" t="s">
        <v>17</v>
      </c>
      <c r="G23" s="3" t="s">
        <v>24</v>
      </c>
      <c r="H23" s="3" t="s">
        <v>26</v>
      </c>
      <c r="L23" s="20">
        <v>13246</v>
      </c>
    </row>
    <row r="24" spans="1:12" ht="30" x14ac:dyDescent="0.25">
      <c r="A24" s="95" t="s">
        <v>9717</v>
      </c>
      <c r="B24" s="21" t="s">
        <v>9499</v>
      </c>
      <c r="C24" s="6" t="s">
        <v>9563</v>
      </c>
      <c r="D24" s="101">
        <v>29000</v>
      </c>
      <c r="E24" s="3" t="s">
        <v>17</v>
      </c>
      <c r="G24" s="3" t="s">
        <v>24</v>
      </c>
      <c r="H24" s="3" t="s">
        <v>26</v>
      </c>
      <c r="L24" s="20">
        <v>13250</v>
      </c>
    </row>
    <row r="25" spans="1:12" x14ac:dyDescent="0.25">
      <c r="A25" s="94" t="s">
        <v>9718</v>
      </c>
      <c r="B25" s="21" t="s">
        <v>9500</v>
      </c>
      <c r="C25" s="6" t="s">
        <v>9563</v>
      </c>
      <c r="D25" s="7">
        <v>95000</v>
      </c>
      <c r="E25" s="3" t="s">
        <v>17</v>
      </c>
      <c r="G25" s="3" t="s">
        <v>24</v>
      </c>
      <c r="H25" s="3" t="s">
        <v>26</v>
      </c>
      <c r="L25" s="20">
        <v>13212</v>
      </c>
    </row>
    <row r="26" spans="1:12" x14ac:dyDescent="0.25">
      <c r="A26" s="94" t="s">
        <v>9719</v>
      </c>
      <c r="B26" s="77" t="s">
        <v>9682</v>
      </c>
      <c r="C26" s="3" t="s">
        <v>9559</v>
      </c>
      <c r="D26" s="88">
        <v>23000</v>
      </c>
      <c r="E26" s="31" t="s">
        <v>17</v>
      </c>
      <c r="F26" s="31"/>
      <c r="G26" s="31" t="s">
        <v>24</v>
      </c>
      <c r="H26" s="31" t="s">
        <v>26</v>
      </c>
      <c r="J26" s="31"/>
      <c r="K26" s="31"/>
      <c r="L26" s="73">
        <v>13257</v>
      </c>
    </row>
    <row r="27" spans="1:12" x14ac:dyDescent="0.25">
      <c r="A27" s="95" t="s">
        <v>9720</v>
      </c>
      <c r="B27" s="30" t="s">
        <v>9676</v>
      </c>
      <c r="C27" s="3" t="s">
        <v>9566</v>
      </c>
      <c r="D27" s="19">
        <v>29000</v>
      </c>
      <c r="E27" s="3" t="s">
        <v>17</v>
      </c>
      <c r="G27" s="3" t="s">
        <v>24</v>
      </c>
      <c r="H27" s="3" t="s">
        <v>26</v>
      </c>
      <c r="L27" s="20">
        <v>13216</v>
      </c>
    </row>
    <row r="28" spans="1:12" x14ac:dyDescent="0.25">
      <c r="A28" s="94" t="s">
        <v>9721</v>
      </c>
      <c r="B28" s="30" t="s">
        <v>9663</v>
      </c>
      <c r="C28" s="3" t="s">
        <v>9559</v>
      </c>
      <c r="D28" s="19">
        <v>29000</v>
      </c>
      <c r="E28" s="3" t="s">
        <v>17</v>
      </c>
      <c r="G28" s="3" t="s">
        <v>24</v>
      </c>
      <c r="H28" s="3" t="s">
        <v>26</v>
      </c>
      <c r="L28" s="20">
        <v>13252</v>
      </c>
    </row>
    <row r="29" spans="1:12" x14ac:dyDescent="0.25">
      <c r="A29" s="94" t="s">
        <v>9722</v>
      </c>
      <c r="B29" s="21" t="s">
        <v>9615</v>
      </c>
      <c r="C29" s="3" t="s">
        <v>9568</v>
      </c>
      <c r="D29" s="19">
        <v>32000</v>
      </c>
      <c r="E29" s="3" t="s">
        <v>17</v>
      </c>
      <c r="G29" s="3" t="s">
        <v>24</v>
      </c>
      <c r="H29" s="3" t="s">
        <v>26</v>
      </c>
      <c r="L29" s="20">
        <v>13218</v>
      </c>
    </row>
    <row r="30" spans="1:12" x14ac:dyDescent="0.25">
      <c r="A30" s="95" t="s">
        <v>9723</v>
      </c>
      <c r="B30" s="21" t="s">
        <v>9501</v>
      </c>
      <c r="C30" s="3" t="s">
        <v>9569</v>
      </c>
      <c r="D30" s="28">
        <v>75000</v>
      </c>
      <c r="E30" s="3" t="s">
        <v>17</v>
      </c>
      <c r="G30" s="3" t="s">
        <v>24</v>
      </c>
      <c r="H30" s="3" t="s">
        <v>26</v>
      </c>
      <c r="L30" s="20">
        <v>13230</v>
      </c>
    </row>
    <row r="31" spans="1:12" x14ac:dyDescent="0.25">
      <c r="A31" s="94" t="s">
        <v>9724</v>
      </c>
      <c r="B31" s="21" t="s">
        <v>9502</v>
      </c>
      <c r="C31" s="3" t="s">
        <v>9570</v>
      </c>
      <c r="D31" s="28">
        <v>35000</v>
      </c>
      <c r="E31" s="3" t="s">
        <v>17</v>
      </c>
      <c r="F31" s="98"/>
      <c r="G31" s="3" t="s">
        <v>24</v>
      </c>
      <c r="H31" s="3" t="s">
        <v>26</v>
      </c>
      <c r="L31" s="20">
        <v>13223</v>
      </c>
    </row>
    <row r="32" spans="1:12" x14ac:dyDescent="0.25">
      <c r="A32" s="94" t="s">
        <v>9725</v>
      </c>
      <c r="B32" s="21" t="s">
        <v>9503</v>
      </c>
      <c r="C32" s="3" t="s">
        <v>9596</v>
      </c>
      <c r="D32" s="28">
        <v>35000</v>
      </c>
      <c r="E32" s="3" t="s">
        <v>17</v>
      </c>
      <c r="G32" s="3" t="s">
        <v>24</v>
      </c>
      <c r="H32" s="3" t="s">
        <v>23</v>
      </c>
      <c r="J32" s="3" t="s">
        <v>9608</v>
      </c>
      <c r="K32" s="3" t="s">
        <v>9545</v>
      </c>
      <c r="L32" s="20">
        <v>13226</v>
      </c>
    </row>
    <row r="33" spans="1:12" ht="30" x14ac:dyDescent="0.25">
      <c r="A33" s="95" t="s">
        <v>9726</v>
      </c>
      <c r="B33" s="21" t="s">
        <v>9593</v>
      </c>
      <c r="C33" s="3" t="s">
        <v>9562</v>
      </c>
      <c r="D33" s="28">
        <v>23000</v>
      </c>
      <c r="E33" s="3" t="s">
        <v>17</v>
      </c>
      <c r="G33" s="3" t="s">
        <v>24</v>
      </c>
      <c r="H33" s="3" t="s">
        <v>26</v>
      </c>
      <c r="L33" s="20">
        <v>13229</v>
      </c>
    </row>
    <row r="34" spans="1:12" x14ac:dyDescent="0.25">
      <c r="A34" s="94" t="s">
        <v>9727</v>
      </c>
      <c r="B34" s="30" t="s">
        <v>9504</v>
      </c>
      <c r="C34" s="3" t="s">
        <v>9564</v>
      </c>
      <c r="D34" s="28">
        <v>47000</v>
      </c>
      <c r="E34" s="3" t="s">
        <v>17</v>
      </c>
      <c r="G34" s="3" t="s">
        <v>24</v>
      </c>
      <c r="H34" s="3" t="s">
        <v>26</v>
      </c>
      <c r="L34" s="20">
        <v>13233</v>
      </c>
    </row>
    <row r="35" spans="1:12" x14ac:dyDescent="0.25">
      <c r="A35" s="94" t="s">
        <v>9728</v>
      </c>
      <c r="B35" s="21" t="s">
        <v>9505</v>
      </c>
      <c r="C35" s="3" t="s">
        <v>9565</v>
      </c>
      <c r="D35" s="19">
        <v>43000</v>
      </c>
      <c r="E35" s="3" t="s">
        <v>17</v>
      </c>
      <c r="G35" s="3" t="s">
        <v>24</v>
      </c>
      <c r="H35" s="3" t="s">
        <v>26</v>
      </c>
      <c r="L35" s="20">
        <v>13258</v>
      </c>
    </row>
    <row r="36" spans="1:12" x14ac:dyDescent="0.25">
      <c r="A36" s="95" t="s">
        <v>9729</v>
      </c>
      <c r="B36" s="21" t="s">
        <v>9506</v>
      </c>
      <c r="C36" s="3" t="s">
        <v>9560</v>
      </c>
      <c r="D36" s="28">
        <v>30000</v>
      </c>
      <c r="E36" s="3" t="s">
        <v>17</v>
      </c>
      <c r="G36" s="3" t="s">
        <v>24</v>
      </c>
      <c r="H36" s="3" t="s">
        <v>23</v>
      </c>
      <c r="L36" s="20">
        <v>13128</v>
      </c>
    </row>
    <row r="37" spans="1:12" ht="30" x14ac:dyDescent="0.25">
      <c r="A37" s="103" t="s">
        <v>9782</v>
      </c>
      <c r="B37" s="104" t="s">
        <v>9781</v>
      </c>
      <c r="C37" s="105" t="s">
        <v>9563</v>
      </c>
      <c r="D37" s="106">
        <v>90000</v>
      </c>
      <c r="E37" s="107" t="s">
        <v>17</v>
      </c>
      <c r="F37" s="107"/>
      <c r="G37" s="107" t="s">
        <v>24</v>
      </c>
      <c r="H37" s="107" t="s">
        <v>26</v>
      </c>
      <c r="I37" s="107"/>
      <c r="J37" s="107" t="s">
        <v>9605</v>
      </c>
      <c r="K37" s="107"/>
      <c r="L37" s="108">
        <v>13247</v>
      </c>
    </row>
    <row r="38" spans="1:12" x14ac:dyDescent="0.25">
      <c r="A38" s="205" t="s">
        <v>9529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</row>
    <row r="39" spans="1:12" s="12" customFormat="1" ht="30" x14ac:dyDescent="0.25">
      <c r="A39" s="6" t="s">
        <v>9618</v>
      </c>
      <c r="B39" s="30" t="s">
        <v>9619</v>
      </c>
      <c r="C39" s="6" t="s">
        <v>9571</v>
      </c>
      <c r="D39" s="7">
        <v>2218102.23</v>
      </c>
      <c r="E39" s="6" t="s">
        <v>10</v>
      </c>
      <c r="F39" s="6"/>
      <c r="G39" s="6" t="s">
        <v>24</v>
      </c>
      <c r="H39" s="6" t="s">
        <v>25</v>
      </c>
      <c r="I39" s="58"/>
      <c r="J39" s="6" t="s">
        <v>9605</v>
      </c>
      <c r="K39" s="6" t="s">
        <v>9599</v>
      </c>
      <c r="L39" s="20">
        <v>13300</v>
      </c>
    </row>
    <row r="40" spans="1:12" ht="30" x14ac:dyDescent="0.25">
      <c r="A40" s="6" t="s">
        <v>9618</v>
      </c>
      <c r="B40" s="21" t="s">
        <v>9507</v>
      </c>
      <c r="C40" s="3" t="s">
        <v>9572</v>
      </c>
      <c r="D40" s="19">
        <v>97015.42</v>
      </c>
      <c r="E40" s="3" t="s">
        <v>10</v>
      </c>
      <c r="G40" s="3" t="s">
        <v>24</v>
      </c>
      <c r="H40" s="3" t="s">
        <v>25</v>
      </c>
      <c r="L40" s="20">
        <v>13301</v>
      </c>
    </row>
    <row r="41" spans="1:12" ht="30" x14ac:dyDescent="0.25">
      <c r="A41" s="3" t="s">
        <v>9618</v>
      </c>
      <c r="B41" s="21" t="s">
        <v>9552</v>
      </c>
      <c r="C41" s="3" t="s">
        <v>9573</v>
      </c>
      <c r="D41" s="19">
        <v>35263.1</v>
      </c>
      <c r="E41" s="3" t="s">
        <v>10</v>
      </c>
      <c r="G41" s="3" t="s">
        <v>22</v>
      </c>
      <c r="H41" s="3" t="s">
        <v>25</v>
      </c>
      <c r="K41" s="3" t="s">
        <v>9545</v>
      </c>
      <c r="L41" s="20">
        <v>13302</v>
      </c>
    </row>
    <row r="42" spans="1:12" ht="30" x14ac:dyDescent="0.25">
      <c r="A42" s="3" t="s">
        <v>9618</v>
      </c>
      <c r="B42" s="21" t="s">
        <v>9617</v>
      </c>
      <c r="C42" s="3" t="s">
        <v>9574</v>
      </c>
      <c r="D42" s="19">
        <v>132672.84</v>
      </c>
      <c r="E42" s="3" t="s">
        <v>10</v>
      </c>
      <c r="G42" s="3" t="s">
        <v>22</v>
      </c>
      <c r="H42" s="3" t="s">
        <v>25</v>
      </c>
      <c r="K42" s="3" t="s">
        <v>9616</v>
      </c>
      <c r="L42" s="20">
        <v>13303</v>
      </c>
    </row>
    <row r="43" spans="1:12" x14ac:dyDescent="0.25">
      <c r="A43" s="208" t="s">
        <v>9530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1:12" ht="30" x14ac:dyDescent="0.25">
      <c r="A44" s="93" t="s">
        <v>9730</v>
      </c>
      <c r="B44" s="21" t="s">
        <v>9627</v>
      </c>
      <c r="C44" s="3" t="s">
        <v>9628</v>
      </c>
      <c r="D44" s="28">
        <v>22000</v>
      </c>
      <c r="E44" s="3" t="s">
        <v>17</v>
      </c>
      <c r="G44" s="3" t="s">
        <v>24</v>
      </c>
      <c r="H44" s="3" t="s">
        <v>26</v>
      </c>
      <c r="L44" s="20">
        <v>13402</v>
      </c>
    </row>
    <row r="45" spans="1:12" ht="30" x14ac:dyDescent="0.25">
      <c r="A45" s="93" t="s">
        <v>9731</v>
      </c>
      <c r="B45" s="76" t="s">
        <v>9683</v>
      </c>
      <c r="C45" s="3" t="s">
        <v>9628</v>
      </c>
      <c r="D45" s="19">
        <v>25000</v>
      </c>
      <c r="E45" s="3" t="s">
        <v>17</v>
      </c>
      <c r="G45" s="3" t="s">
        <v>24</v>
      </c>
      <c r="H45" s="3" t="s">
        <v>26</v>
      </c>
      <c r="L45" s="20">
        <v>13408</v>
      </c>
    </row>
    <row r="46" spans="1:12" x14ac:dyDescent="0.25">
      <c r="A46" s="211" t="s">
        <v>9531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3"/>
    </row>
    <row r="47" spans="1:12" x14ac:dyDescent="0.25">
      <c r="A47" s="93" t="s">
        <v>9732</v>
      </c>
      <c r="B47" s="21" t="s">
        <v>9508</v>
      </c>
      <c r="C47" s="3" t="s">
        <v>9575</v>
      </c>
      <c r="D47" s="19">
        <v>70000</v>
      </c>
      <c r="E47" s="3" t="s">
        <v>17</v>
      </c>
      <c r="G47" s="3" t="s">
        <v>24</v>
      </c>
      <c r="H47" s="3" t="s">
        <v>26</v>
      </c>
      <c r="L47" s="20">
        <v>13500</v>
      </c>
    </row>
    <row r="48" spans="1:12" x14ac:dyDescent="0.25">
      <c r="A48" s="93" t="s">
        <v>9733</v>
      </c>
      <c r="B48" s="21" t="s">
        <v>9622</v>
      </c>
      <c r="C48" s="3" t="s">
        <v>9575</v>
      </c>
      <c r="D48" s="19">
        <v>50000</v>
      </c>
      <c r="E48" s="3" t="s">
        <v>17</v>
      </c>
      <c r="G48" s="3" t="s">
        <v>24</v>
      </c>
      <c r="H48" s="3" t="s">
        <v>26</v>
      </c>
      <c r="L48" s="20">
        <v>13504</v>
      </c>
    </row>
    <row r="49" spans="1:12" x14ac:dyDescent="0.25">
      <c r="A49" s="214" t="s">
        <v>9613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6"/>
    </row>
    <row r="50" spans="1:12" x14ac:dyDescent="0.25">
      <c r="A50" s="96" t="s">
        <v>9734</v>
      </c>
      <c r="B50" s="3" t="s">
        <v>9623</v>
      </c>
      <c r="C50" s="3" t="s">
        <v>9629</v>
      </c>
      <c r="D50" s="28">
        <v>30000</v>
      </c>
      <c r="E50" s="3" t="s">
        <v>17</v>
      </c>
      <c r="G50" s="3" t="s">
        <v>24</v>
      </c>
      <c r="H50" s="3" t="s">
        <v>26</v>
      </c>
      <c r="L50" s="20">
        <v>13601</v>
      </c>
    </row>
    <row r="51" spans="1:12" x14ac:dyDescent="0.25">
      <c r="A51" s="208" t="s">
        <v>9532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1:12" ht="30" x14ac:dyDescent="0.25">
      <c r="A52" s="6" t="s">
        <v>9618</v>
      </c>
      <c r="B52" s="30" t="s">
        <v>9600</v>
      </c>
      <c r="C52" s="3" t="s">
        <v>9576</v>
      </c>
      <c r="D52" s="55">
        <v>235176.14</v>
      </c>
      <c r="E52" s="3" t="s">
        <v>10</v>
      </c>
      <c r="G52" s="3" t="s">
        <v>24</v>
      </c>
      <c r="H52" s="3" t="s">
        <v>25</v>
      </c>
      <c r="K52" s="3" t="s">
        <v>9599</v>
      </c>
      <c r="L52" s="20">
        <v>13700</v>
      </c>
    </row>
    <row r="53" spans="1:12" ht="30" x14ac:dyDescent="0.25">
      <c r="A53" s="6" t="s">
        <v>9618</v>
      </c>
      <c r="B53" s="21" t="s">
        <v>9620</v>
      </c>
      <c r="C53" s="3" t="s">
        <v>9578</v>
      </c>
      <c r="D53" s="55">
        <v>31965.54</v>
      </c>
      <c r="E53" s="3" t="s">
        <v>10</v>
      </c>
      <c r="F53" s="3" t="s">
        <v>9480</v>
      </c>
      <c r="G53" s="3" t="s">
        <v>24</v>
      </c>
      <c r="H53" s="3" t="s">
        <v>25</v>
      </c>
      <c r="J53" s="3" t="s">
        <v>9605</v>
      </c>
      <c r="K53" s="3" t="s">
        <v>9599</v>
      </c>
      <c r="L53" s="20">
        <v>13703</v>
      </c>
    </row>
    <row r="54" spans="1:12" x14ac:dyDescent="0.25">
      <c r="A54" s="93" t="s">
        <v>9735</v>
      </c>
      <c r="B54" s="21" t="s">
        <v>9509</v>
      </c>
      <c r="C54" s="3" t="s">
        <v>9577</v>
      </c>
      <c r="D54" s="55">
        <v>34000</v>
      </c>
      <c r="E54" s="3" t="s">
        <v>17</v>
      </c>
      <c r="G54" s="3" t="s">
        <v>24</v>
      </c>
      <c r="H54" s="3" t="s">
        <v>23</v>
      </c>
      <c r="J54" s="3" t="s">
        <v>9605</v>
      </c>
      <c r="K54" s="3" t="s">
        <v>9545</v>
      </c>
      <c r="L54" s="20">
        <v>13701</v>
      </c>
    </row>
    <row r="55" spans="1:12" x14ac:dyDescent="0.25">
      <c r="A55" s="93" t="s">
        <v>9736</v>
      </c>
      <c r="B55" s="21" t="s">
        <v>9510</v>
      </c>
      <c r="C55" s="6" t="s">
        <v>9579</v>
      </c>
      <c r="D55" s="55">
        <v>100000</v>
      </c>
      <c r="E55" s="3" t="s">
        <v>17</v>
      </c>
      <c r="G55" s="3" t="s">
        <v>24</v>
      </c>
      <c r="H55" s="3" t="s">
        <v>26</v>
      </c>
      <c r="L55" s="20">
        <v>13708</v>
      </c>
    </row>
    <row r="56" spans="1:12" x14ac:dyDescent="0.25">
      <c r="A56" s="208" t="s">
        <v>9533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1:12" s="12" customFormat="1" ht="30" x14ac:dyDescent="0.25">
      <c r="A57" s="157">
        <v>41</v>
      </c>
      <c r="B57" s="21" t="s">
        <v>9666</v>
      </c>
      <c r="C57" s="3" t="s">
        <v>9567</v>
      </c>
      <c r="D57" s="19">
        <f>46000/1.25</f>
        <v>36800</v>
      </c>
      <c r="E57" s="32" t="s">
        <v>17</v>
      </c>
      <c r="F57" s="85"/>
      <c r="G57" s="32" t="s">
        <v>24</v>
      </c>
      <c r="H57" s="32" t="s">
        <v>26</v>
      </c>
      <c r="I57" s="32" t="s">
        <v>22</v>
      </c>
      <c r="J57" s="32" t="s">
        <v>9667</v>
      </c>
      <c r="K57" s="32"/>
      <c r="L57" s="32" t="s">
        <v>9668</v>
      </c>
    </row>
    <row r="58" spans="1:12" s="12" customFormat="1" ht="30" x14ac:dyDescent="0.25">
      <c r="A58" s="157">
        <v>42</v>
      </c>
      <c r="B58" s="21" t="s">
        <v>9669</v>
      </c>
      <c r="C58" s="3" t="s">
        <v>9567</v>
      </c>
      <c r="D58" s="19">
        <f>12000+43057+6000</f>
        <v>61057</v>
      </c>
      <c r="E58" s="32" t="s">
        <v>17</v>
      </c>
      <c r="F58" s="85"/>
      <c r="G58" s="32" t="s">
        <v>24</v>
      </c>
      <c r="H58" s="32" t="s">
        <v>26</v>
      </c>
      <c r="I58" s="32"/>
      <c r="J58" s="32" t="s">
        <v>9605</v>
      </c>
      <c r="K58" s="32"/>
      <c r="L58" s="32" t="s">
        <v>9668</v>
      </c>
    </row>
    <row r="59" spans="1:12" x14ac:dyDescent="0.25">
      <c r="A59" s="93" t="s">
        <v>9737</v>
      </c>
      <c r="B59" s="21" t="s">
        <v>9511</v>
      </c>
      <c r="C59" s="187" t="s">
        <v>9580</v>
      </c>
      <c r="D59" s="19">
        <v>28000</v>
      </c>
      <c r="E59" s="3" t="s">
        <v>17</v>
      </c>
      <c r="G59" s="3" t="s">
        <v>24</v>
      </c>
      <c r="H59" s="3" t="s">
        <v>23</v>
      </c>
      <c r="L59" s="20">
        <v>13713</v>
      </c>
    </row>
    <row r="60" spans="1:12" x14ac:dyDescent="0.25">
      <c r="A60" s="157">
        <v>44</v>
      </c>
      <c r="B60" s="21" t="s">
        <v>9512</v>
      </c>
      <c r="C60" s="3" t="s">
        <v>9581</v>
      </c>
      <c r="D60" s="19">
        <v>95000</v>
      </c>
      <c r="E60" s="3" t="s">
        <v>17</v>
      </c>
      <c r="G60" s="3" t="s">
        <v>24</v>
      </c>
      <c r="H60" s="3" t="s">
        <v>26</v>
      </c>
      <c r="L60" s="20">
        <v>13716</v>
      </c>
    </row>
    <row r="61" spans="1:12" ht="30" x14ac:dyDescent="0.25">
      <c r="A61" s="157">
        <v>45</v>
      </c>
      <c r="B61" s="21" t="s">
        <v>9513</v>
      </c>
      <c r="C61" s="3" t="s">
        <v>9582</v>
      </c>
      <c r="D61" s="19">
        <v>82000</v>
      </c>
      <c r="E61" s="3" t="s">
        <v>17</v>
      </c>
      <c r="G61" s="3" t="s">
        <v>24</v>
      </c>
      <c r="H61" s="3" t="s">
        <v>26</v>
      </c>
      <c r="J61" s="3" t="s">
        <v>9601</v>
      </c>
      <c r="K61" s="3" t="s">
        <v>9545</v>
      </c>
      <c r="L61" s="20">
        <v>13717</v>
      </c>
    </row>
    <row r="62" spans="1:12" ht="30" x14ac:dyDescent="0.25">
      <c r="A62" s="93" t="s">
        <v>9738</v>
      </c>
      <c r="B62" s="21" t="s">
        <v>9514</v>
      </c>
      <c r="C62" s="3" t="s">
        <v>9567</v>
      </c>
      <c r="D62" s="19">
        <v>39000</v>
      </c>
      <c r="E62" s="3" t="s">
        <v>17</v>
      </c>
      <c r="G62" s="3" t="s">
        <v>24</v>
      </c>
      <c r="H62" s="3" t="s">
        <v>26</v>
      </c>
      <c r="L62" s="20">
        <v>13731</v>
      </c>
    </row>
    <row r="63" spans="1:12" x14ac:dyDescent="0.25">
      <c r="A63" s="157">
        <v>47</v>
      </c>
      <c r="B63" s="21" t="s">
        <v>9515</v>
      </c>
      <c r="C63" s="187" t="s">
        <v>9597</v>
      </c>
      <c r="D63" s="28">
        <v>53000</v>
      </c>
      <c r="E63" s="3" t="s">
        <v>17</v>
      </c>
      <c r="G63" s="3" t="s">
        <v>24</v>
      </c>
      <c r="H63" s="3" t="s">
        <v>23</v>
      </c>
      <c r="J63" s="3" t="s">
        <v>9602</v>
      </c>
      <c r="K63" s="3" t="s">
        <v>9545</v>
      </c>
      <c r="L63" s="32">
        <v>13733</v>
      </c>
    </row>
    <row r="64" spans="1:12" ht="45" customHeight="1" x14ac:dyDescent="0.25">
      <c r="A64" s="157">
        <v>48</v>
      </c>
      <c r="B64" s="21" t="s">
        <v>9598</v>
      </c>
      <c r="C64" s="3" t="s">
        <v>9609</v>
      </c>
      <c r="D64" s="28">
        <v>25000</v>
      </c>
      <c r="E64" s="3" t="s">
        <v>17</v>
      </c>
      <c r="G64" s="3" t="s">
        <v>24</v>
      </c>
      <c r="H64" s="3" t="s">
        <v>26</v>
      </c>
      <c r="J64" s="3" t="s">
        <v>9601</v>
      </c>
      <c r="K64" s="3" t="s">
        <v>9545</v>
      </c>
      <c r="L64" s="32">
        <v>13734</v>
      </c>
    </row>
    <row r="65" spans="1:12" x14ac:dyDescent="0.25">
      <c r="A65" s="93" t="s">
        <v>9739</v>
      </c>
      <c r="B65" s="21" t="s">
        <v>9516</v>
      </c>
      <c r="C65" s="3" t="s">
        <v>9583</v>
      </c>
      <c r="D65" s="28">
        <v>50000</v>
      </c>
      <c r="E65" s="3" t="s">
        <v>17</v>
      </c>
      <c r="G65" s="3" t="s">
        <v>24</v>
      </c>
      <c r="H65" s="3" t="s">
        <v>23</v>
      </c>
      <c r="L65" s="20">
        <v>13912</v>
      </c>
    </row>
    <row r="66" spans="1:12" x14ac:dyDescent="0.25">
      <c r="A66" s="157">
        <v>50</v>
      </c>
      <c r="B66" s="21" t="s">
        <v>9624</v>
      </c>
      <c r="C66" s="3" t="s">
        <v>9611</v>
      </c>
      <c r="D66" s="28">
        <v>35000</v>
      </c>
      <c r="E66" s="3" t="s">
        <v>17</v>
      </c>
      <c r="G66" s="3" t="s">
        <v>24</v>
      </c>
      <c r="H66" s="3" t="s">
        <v>23</v>
      </c>
      <c r="L66" s="20">
        <v>13735</v>
      </c>
    </row>
    <row r="67" spans="1:12" x14ac:dyDescent="0.25">
      <c r="A67" s="157">
        <v>51</v>
      </c>
      <c r="B67" s="175" t="s">
        <v>9657</v>
      </c>
      <c r="C67" s="3" t="s">
        <v>9658</v>
      </c>
      <c r="D67" s="19">
        <v>30000</v>
      </c>
      <c r="E67" s="3" t="s">
        <v>17</v>
      </c>
      <c r="G67" s="3" t="s">
        <v>9621</v>
      </c>
      <c r="H67" s="3" t="s">
        <v>23</v>
      </c>
      <c r="J67" s="3" t="s">
        <v>9603</v>
      </c>
      <c r="K67" s="3" t="s">
        <v>9651</v>
      </c>
      <c r="L67" s="20">
        <v>13902</v>
      </c>
    </row>
    <row r="68" spans="1:12" x14ac:dyDescent="0.25">
      <c r="A68" s="93" t="s">
        <v>9740</v>
      </c>
      <c r="B68" s="77" t="s">
        <v>9684</v>
      </c>
      <c r="C68" s="6" t="s">
        <v>9685</v>
      </c>
      <c r="D68" s="19">
        <v>50000</v>
      </c>
      <c r="E68" s="3" t="s">
        <v>17</v>
      </c>
      <c r="G68" s="3" t="s">
        <v>9677</v>
      </c>
      <c r="H68" s="3" t="s">
        <v>26</v>
      </c>
      <c r="L68" s="20">
        <v>13901</v>
      </c>
    </row>
    <row r="69" spans="1:12" s="138" customFormat="1" ht="30" x14ac:dyDescent="0.25">
      <c r="A69" s="134" t="s">
        <v>9785</v>
      </c>
      <c r="B69" s="135" t="s">
        <v>9783</v>
      </c>
      <c r="C69" s="135" t="s">
        <v>9830</v>
      </c>
      <c r="D69" s="136">
        <v>23000</v>
      </c>
      <c r="E69" s="3" t="s">
        <v>17</v>
      </c>
      <c r="F69" s="135"/>
      <c r="G69" s="135" t="s">
        <v>9677</v>
      </c>
      <c r="H69" s="135" t="s">
        <v>26</v>
      </c>
      <c r="I69" s="135"/>
      <c r="J69" s="135"/>
      <c r="K69" s="135"/>
      <c r="L69" s="137">
        <v>13909</v>
      </c>
    </row>
    <row r="70" spans="1:12" s="144" customFormat="1" ht="30" x14ac:dyDescent="0.25">
      <c r="A70" s="139" t="s">
        <v>9786</v>
      </c>
      <c r="B70" s="140" t="s">
        <v>9784</v>
      </c>
      <c r="C70" s="140" t="s">
        <v>9831</v>
      </c>
      <c r="D70" s="141">
        <v>52000</v>
      </c>
      <c r="E70" s="3" t="s">
        <v>17</v>
      </c>
      <c r="F70" s="140"/>
      <c r="G70" s="140" t="s">
        <v>9677</v>
      </c>
      <c r="H70" s="142" t="s">
        <v>26</v>
      </c>
      <c r="I70" s="143"/>
      <c r="J70" s="143"/>
      <c r="K70" s="143"/>
      <c r="L70" s="140">
        <v>13908</v>
      </c>
    </row>
    <row r="71" spans="1:12" x14ac:dyDescent="0.25">
      <c r="A71" s="205" t="s">
        <v>9534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7"/>
    </row>
    <row r="72" spans="1:12" x14ac:dyDescent="0.25">
      <c r="A72" s="93" t="s">
        <v>9741</v>
      </c>
      <c r="B72" s="21" t="s">
        <v>9665</v>
      </c>
      <c r="C72" s="3" t="s">
        <v>9634</v>
      </c>
      <c r="D72" s="19">
        <v>60000</v>
      </c>
      <c r="E72" s="3" t="s">
        <v>17</v>
      </c>
      <c r="G72" s="3" t="s">
        <v>9621</v>
      </c>
      <c r="H72" s="3" t="s">
        <v>26</v>
      </c>
      <c r="L72" s="20">
        <v>13776</v>
      </c>
    </row>
    <row r="73" spans="1:12" x14ac:dyDescent="0.25">
      <c r="A73" s="205" t="s">
        <v>9535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7"/>
    </row>
    <row r="74" spans="1:12" x14ac:dyDescent="0.25">
      <c r="A74" s="93" t="s">
        <v>9742</v>
      </c>
      <c r="B74" s="33" t="s">
        <v>9625</v>
      </c>
      <c r="C74" s="3" t="s">
        <v>9631</v>
      </c>
      <c r="D74" s="19">
        <v>20000</v>
      </c>
      <c r="E74" s="3" t="s">
        <v>17</v>
      </c>
      <c r="G74" s="3" t="s">
        <v>24</v>
      </c>
      <c r="H74" s="3" t="s">
        <v>23</v>
      </c>
      <c r="L74" s="20">
        <v>13743</v>
      </c>
    </row>
    <row r="75" spans="1:12" s="56" customFormat="1" x14ac:dyDescent="0.25">
      <c r="A75" s="205" t="s">
        <v>9536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7"/>
    </row>
    <row r="76" spans="1:12" x14ac:dyDescent="0.25">
      <c r="A76" s="93" t="s">
        <v>9743</v>
      </c>
      <c r="B76" s="21" t="s">
        <v>9517</v>
      </c>
      <c r="C76" s="3" t="s">
        <v>9584</v>
      </c>
      <c r="D76" s="19">
        <v>52920</v>
      </c>
      <c r="E76" s="3" t="s">
        <v>17</v>
      </c>
      <c r="G76" s="3" t="s">
        <v>24</v>
      </c>
      <c r="H76" s="3" t="s">
        <v>23</v>
      </c>
      <c r="L76" s="20">
        <v>13759</v>
      </c>
    </row>
    <row r="77" spans="1:12" ht="30" x14ac:dyDescent="0.25">
      <c r="A77" s="93" t="s">
        <v>9744</v>
      </c>
      <c r="B77" s="21" t="s">
        <v>9518</v>
      </c>
      <c r="C77" s="3" t="s">
        <v>9584</v>
      </c>
      <c r="D77" s="19">
        <v>60000</v>
      </c>
      <c r="E77" s="3" t="s">
        <v>17</v>
      </c>
      <c r="G77" s="3" t="s">
        <v>24</v>
      </c>
      <c r="H77" s="3" t="s">
        <v>23</v>
      </c>
      <c r="L77" s="20">
        <v>13759</v>
      </c>
    </row>
    <row r="78" spans="1:12" x14ac:dyDescent="0.25">
      <c r="A78" s="93" t="s">
        <v>9745</v>
      </c>
      <c r="B78" s="21" t="s">
        <v>9686</v>
      </c>
      <c r="C78" s="3" t="s">
        <v>9584</v>
      </c>
      <c r="D78" s="19">
        <v>40000</v>
      </c>
      <c r="E78" s="3" t="s">
        <v>17</v>
      </c>
      <c r="G78" s="3" t="s">
        <v>24</v>
      </c>
      <c r="H78" s="3" t="s">
        <v>23</v>
      </c>
      <c r="L78" s="20">
        <v>13759</v>
      </c>
    </row>
    <row r="79" spans="1:12" x14ac:dyDescent="0.25">
      <c r="A79" s="93" t="s">
        <v>9746</v>
      </c>
      <c r="B79" s="21" t="s">
        <v>9774</v>
      </c>
      <c r="C79" s="3" t="s">
        <v>9775</v>
      </c>
      <c r="D79" s="19">
        <v>148000</v>
      </c>
      <c r="E79" s="3" t="s">
        <v>17</v>
      </c>
      <c r="G79" s="3" t="s">
        <v>9677</v>
      </c>
      <c r="H79" s="3" t="s">
        <v>23</v>
      </c>
      <c r="J79" s="3" t="s">
        <v>9605</v>
      </c>
      <c r="L79" s="20"/>
    </row>
    <row r="80" spans="1:12" s="176" customFormat="1" ht="30" x14ac:dyDescent="0.25">
      <c r="A80" s="110" t="s">
        <v>9788</v>
      </c>
      <c r="B80" s="111" t="s">
        <v>9787</v>
      </c>
      <c r="C80" s="112" t="s">
        <v>9832</v>
      </c>
      <c r="D80" s="113">
        <v>65000</v>
      </c>
      <c r="E80" s="112" t="s">
        <v>17</v>
      </c>
      <c r="F80" s="112"/>
      <c r="G80" s="114" t="s">
        <v>9677</v>
      </c>
      <c r="H80" s="159" t="s">
        <v>26</v>
      </c>
      <c r="I80" s="160"/>
      <c r="J80" s="160" t="s">
        <v>9605</v>
      </c>
      <c r="K80" s="160"/>
      <c r="L80" s="161">
        <v>13759</v>
      </c>
    </row>
    <row r="81" spans="1:12" s="109" customFormat="1" ht="30" x14ac:dyDescent="0.25">
      <c r="A81" s="110" t="s">
        <v>9823</v>
      </c>
      <c r="B81" s="111" t="s">
        <v>9824</v>
      </c>
      <c r="C81" s="112" t="s">
        <v>9825</v>
      </c>
      <c r="D81" s="113">
        <v>34000</v>
      </c>
      <c r="E81" s="112" t="s">
        <v>17</v>
      </c>
      <c r="F81" s="112"/>
      <c r="G81" s="114" t="s">
        <v>9677</v>
      </c>
      <c r="H81" s="159" t="s">
        <v>26</v>
      </c>
      <c r="I81" s="160"/>
      <c r="J81" s="160" t="s">
        <v>9605</v>
      </c>
      <c r="K81" s="160"/>
      <c r="L81" s="161">
        <v>13836</v>
      </c>
    </row>
    <row r="82" spans="1:12" x14ac:dyDescent="0.25">
      <c r="A82" s="205" t="s">
        <v>9537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</row>
    <row r="83" spans="1:12" x14ac:dyDescent="0.25">
      <c r="A83" s="94" t="s">
        <v>9747</v>
      </c>
      <c r="B83" s="34" t="s">
        <v>9519</v>
      </c>
      <c r="C83" s="9" t="s">
        <v>9585</v>
      </c>
      <c r="D83" s="35">
        <v>74000</v>
      </c>
      <c r="E83" s="24" t="s">
        <v>17</v>
      </c>
      <c r="F83" s="24"/>
      <c r="G83" s="24" t="s">
        <v>24</v>
      </c>
      <c r="H83" s="24" t="s">
        <v>23</v>
      </c>
      <c r="I83" s="90"/>
      <c r="J83" s="24" t="s">
        <v>9604</v>
      </c>
      <c r="K83" s="24" t="s">
        <v>9545</v>
      </c>
      <c r="L83" s="25">
        <v>13762</v>
      </c>
    </row>
    <row r="84" spans="1:12" s="146" customFormat="1" ht="30" x14ac:dyDescent="0.25">
      <c r="A84" s="134" t="s">
        <v>9789</v>
      </c>
      <c r="B84" s="145" t="s">
        <v>9790</v>
      </c>
      <c r="C84" s="145" t="s">
        <v>9822</v>
      </c>
      <c r="D84" s="141">
        <v>50000</v>
      </c>
      <c r="E84" s="145" t="s">
        <v>17</v>
      </c>
      <c r="F84" s="145"/>
      <c r="G84" s="145" t="s">
        <v>9677</v>
      </c>
      <c r="H84" s="145" t="s">
        <v>26</v>
      </c>
      <c r="I84" s="145"/>
      <c r="J84" s="145"/>
      <c r="K84" s="145"/>
      <c r="L84" s="140">
        <v>13760</v>
      </c>
    </row>
    <row r="85" spans="1:12" x14ac:dyDescent="0.25">
      <c r="A85" s="205" t="s">
        <v>9538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7"/>
    </row>
    <row r="86" spans="1:12" x14ac:dyDescent="0.25">
      <c r="A86" s="93" t="s">
        <v>9748</v>
      </c>
      <c r="B86" s="21" t="s">
        <v>9520</v>
      </c>
      <c r="C86" s="3" t="s">
        <v>9586</v>
      </c>
      <c r="D86" s="19">
        <v>53812.49</v>
      </c>
      <c r="E86" s="3" t="s">
        <v>17</v>
      </c>
      <c r="G86" s="3" t="s">
        <v>24</v>
      </c>
      <c r="H86" s="3" t="s">
        <v>26</v>
      </c>
      <c r="L86" s="20">
        <v>13767</v>
      </c>
    </row>
    <row r="87" spans="1:12" s="4" customFormat="1" x14ac:dyDescent="0.25">
      <c r="A87" s="93" t="s">
        <v>9749</v>
      </c>
      <c r="B87" s="5" t="s">
        <v>9626</v>
      </c>
      <c r="C87" s="6" t="s">
        <v>9630</v>
      </c>
      <c r="D87" s="28">
        <v>79008</v>
      </c>
      <c r="E87" s="8" t="s">
        <v>17</v>
      </c>
      <c r="F87" s="8"/>
      <c r="G87" s="8" t="s">
        <v>24</v>
      </c>
      <c r="H87" s="8" t="s">
        <v>26</v>
      </c>
      <c r="I87" s="58"/>
      <c r="J87" s="8"/>
      <c r="K87" s="8"/>
      <c r="L87" s="29">
        <v>13817</v>
      </c>
    </row>
    <row r="88" spans="1:12" s="4" customFormat="1" x14ac:dyDescent="0.25">
      <c r="A88" s="93" t="s">
        <v>9750</v>
      </c>
      <c r="B88" s="77" t="s">
        <v>9688</v>
      </c>
      <c r="C88" s="6" t="s">
        <v>9687</v>
      </c>
      <c r="D88" s="28">
        <v>48000</v>
      </c>
      <c r="E88" s="8" t="s">
        <v>17</v>
      </c>
      <c r="F88" s="8"/>
      <c r="G88" s="8" t="s">
        <v>24</v>
      </c>
      <c r="H88" s="8" t="s">
        <v>23</v>
      </c>
      <c r="I88" s="58"/>
      <c r="J88" s="8"/>
      <c r="K88" s="8"/>
      <c r="L88" s="74">
        <v>13768</v>
      </c>
    </row>
    <row r="89" spans="1:12" s="4" customFormat="1" x14ac:dyDescent="0.25">
      <c r="A89" s="115" t="s">
        <v>9751</v>
      </c>
      <c r="B89" s="116" t="s">
        <v>9695</v>
      </c>
      <c r="C89" s="117" t="s">
        <v>9696</v>
      </c>
      <c r="D89" s="118">
        <v>45000</v>
      </c>
      <c r="E89" s="119" t="s">
        <v>17</v>
      </c>
      <c r="F89" s="119"/>
      <c r="G89" s="119" t="s">
        <v>9677</v>
      </c>
      <c r="H89" s="119" t="s">
        <v>26</v>
      </c>
      <c r="I89" s="120"/>
      <c r="J89" s="119"/>
      <c r="K89" s="119"/>
      <c r="L89" s="121">
        <v>13798</v>
      </c>
    </row>
    <row r="90" spans="1:12" s="153" customFormat="1" ht="45" x14ac:dyDescent="0.25">
      <c r="A90" s="150" t="s">
        <v>9793</v>
      </c>
      <c r="B90" s="151" t="s">
        <v>9791</v>
      </c>
      <c r="C90" s="151" t="s">
        <v>9833</v>
      </c>
      <c r="D90" s="152">
        <v>100000</v>
      </c>
      <c r="E90" s="151" t="s">
        <v>17</v>
      </c>
      <c r="F90" s="151"/>
      <c r="G90" s="151" t="s">
        <v>9677</v>
      </c>
      <c r="H90" s="151" t="s">
        <v>23</v>
      </c>
      <c r="I90" s="151"/>
      <c r="J90" s="151" t="s">
        <v>9605</v>
      </c>
      <c r="K90" s="151"/>
      <c r="L90" s="151"/>
    </row>
    <row r="91" spans="1:12" s="153" customFormat="1" ht="30" x14ac:dyDescent="0.25">
      <c r="A91" s="177" t="s">
        <v>9795</v>
      </c>
      <c r="B91" s="178" t="s">
        <v>9792</v>
      </c>
      <c r="C91" s="178" t="s">
        <v>9834</v>
      </c>
      <c r="D91" s="179">
        <v>40000</v>
      </c>
      <c r="E91" s="178" t="s">
        <v>17</v>
      </c>
      <c r="F91" s="178"/>
      <c r="G91" s="178" t="s">
        <v>9677</v>
      </c>
      <c r="H91" s="178" t="s">
        <v>26</v>
      </c>
      <c r="I91" s="178" t="s">
        <v>9835</v>
      </c>
      <c r="J91" s="178" t="s">
        <v>9603</v>
      </c>
      <c r="K91" s="178"/>
      <c r="L91" s="153" t="s">
        <v>9794</v>
      </c>
    </row>
    <row r="92" spans="1:12" s="153" customFormat="1" ht="30" x14ac:dyDescent="0.25">
      <c r="A92" s="150" t="s">
        <v>9836</v>
      </c>
      <c r="B92" s="151" t="s">
        <v>9838</v>
      </c>
      <c r="C92" s="151" t="s">
        <v>9837</v>
      </c>
      <c r="D92" s="152">
        <v>40000</v>
      </c>
      <c r="E92" s="151" t="s">
        <v>17</v>
      </c>
      <c r="F92" s="151"/>
      <c r="G92" s="151" t="s">
        <v>9677</v>
      </c>
      <c r="H92" s="151" t="s">
        <v>23</v>
      </c>
      <c r="I92" s="151"/>
      <c r="J92" s="151"/>
      <c r="K92" s="151"/>
      <c r="L92" s="180"/>
    </row>
    <row r="93" spans="1:12" x14ac:dyDescent="0.25">
      <c r="A93" s="205" t="s">
        <v>9539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7"/>
    </row>
    <row r="94" spans="1:12" x14ac:dyDescent="0.25">
      <c r="A94" s="93" t="s">
        <v>9752</v>
      </c>
      <c r="B94" s="21" t="s">
        <v>9521</v>
      </c>
      <c r="C94" s="3" t="s">
        <v>9587</v>
      </c>
      <c r="D94" s="19">
        <v>33610.6</v>
      </c>
      <c r="E94" s="3" t="s">
        <v>17</v>
      </c>
      <c r="G94" s="3" t="s">
        <v>24</v>
      </c>
      <c r="H94" s="3" t="s">
        <v>23</v>
      </c>
      <c r="J94" s="3" t="s">
        <v>9605</v>
      </c>
      <c r="K94" s="3" t="s">
        <v>9545</v>
      </c>
      <c r="L94" s="20">
        <v>13769</v>
      </c>
    </row>
    <row r="95" spans="1:12" x14ac:dyDescent="0.25">
      <c r="A95" s="93" t="s">
        <v>9753</v>
      </c>
      <c r="B95" s="21" t="s">
        <v>9522</v>
      </c>
      <c r="C95" s="3" t="s">
        <v>9587</v>
      </c>
      <c r="D95" s="19">
        <v>26000</v>
      </c>
      <c r="E95" s="3" t="s">
        <v>17</v>
      </c>
      <c r="G95" s="3" t="s">
        <v>24</v>
      </c>
      <c r="H95" s="3" t="s">
        <v>23</v>
      </c>
      <c r="J95" s="3" t="s">
        <v>9605</v>
      </c>
      <c r="K95" s="3" t="s">
        <v>9545</v>
      </c>
      <c r="L95" s="20">
        <v>13770</v>
      </c>
    </row>
    <row r="96" spans="1:12" x14ac:dyDescent="0.25">
      <c r="A96" s="93" t="s">
        <v>9754</v>
      </c>
      <c r="B96" s="36" t="s">
        <v>9523</v>
      </c>
      <c r="C96" s="3" t="s">
        <v>9587</v>
      </c>
      <c r="D96" s="19">
        <v>20000</v>
      </c>
      <c r="E96" s="3" t="s">
        <v>17</v>
      </c>
      <c r="G96" s="3" t="s">
        <v>24</v>
      </c>
      <c r="H96" s="3" t="s">
        <v>23</v>
      </c>
      <c r="J96" s="3" t="s">
        <v>9605</v>
      </c>
      <c r="K96" s="3" t="s">
        <v>9545</v>
      </c>
      <c r="L96" s="20">
        <v>13813</v>
      </c>
    </row>
    <row r="97" spans="1:12" x14ac:dyDescent="0.25">
      <c r="A97" s="93" t="s">
        <v>9755</v>
      </c>
      <c r="B97" s="36" t="s">
        <v>9632</v>
      </c>
      <c r="C97" s="3" t="s">
        <v>9587</v>
      </c>
      <c r="D97" s="19">
        <v>65308.41</v>
      </c>
      <c r="E97" s="3" t="s">
        <v>17</v>
      </c>
      <c r="G97" s="3" t="s">
        <v>24</v>
      </c>
      <c r="H97" s="3" t="s">
        <v>23</v>
      </c>
      <c r="J97" s="3" t="s">
        <v>9606</v>
      </c>
      <c r="K97" s="3" t="s">
        <v>9545</v>
      </c>
      <c r="L97" s="20">
        <v>13833</v>
      </c>
    </row>
    <row r="98" spans="1:12" x14ac:dyDescent="0.25">
      <c r="A98" s="93" t="s">
        <v>9756</v>
      </c>
      <c r="B98" s="36" t="s">
        <v>9664</v>
      </c>
      <c r="C98" s="3" t="s">
        <v>9587</v>
      </c>
      <c r="D98" s="19">
        <v>45625</v>
      </c>
      <c r="E98" s="3" t="s">
        <v>17</v>
      </c>
      <c r="G98" s="3" t="s">
        <v>24</v>
      </c>
      <c r="H98" s="3" t="s">
        <v>23</v>
      </c>
      <c r="L98" s="80">
        <v>13772</v>
      </c>
    </row>
    <row r="99" spans="1:12" s="12" customFormat="1" x14ac:dyDescent="0.25">
      <c r="A99" s="93" t="s">
        <v>9757</v>
      </c>
      <c r="B99" s="77" t="s">
        <v>9689</v>
      </c>
      <c r="C99" s="3" t="s">
        <v>9587</v>
      </c>
      <c r="D99" s="7">
        <v>28100</v>
      </c>
      <c r="E99" s="6" t="s">
        <v>17</v>
      </c>
      <c r="F99" s="6"/>
      <c r="G99" s="6" t="s">
        <v>24</v>
      </c>
      <c r="H99" s="6" t="s">
        <v>23</v>
      </c>
      <c r="I99" s="58"/>
      <c r="J99" s="57"/>
      <c r="K99" s="57"/>
      <c r="L99" s="20">
        <v>13748</v>
      </c>
    </row>
    <row r="100" spans="1:12" x14ac:dyDescent="0.25">
      <c r="A100" s="223" t="s">
        <v>9540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5"/>
    </row>
    <row r="101" spans="1:12" x14ac:dyDescent="0.25">
      <c r="A101" s="93" t="s">
        <v>9758</v>
      </c>
      <c r="B101" s="21" t="s">
        <v>9524</v>
      </c>
      <c r="C101" s="3" t="s">
        <v>9588</v>
      </c>
      <c r="D101" s="19">
        <v>140000</v>
      </c>
      <c r="E101" s="3" t="s">
        <v>17</v>
      </c>
      <c r="G101" s="3" t="s">
        <v>24</v>
      </c>
      <c r="H101" s="3" t="s">
        <v>26</v>
      </c>
      <c r="L101" s="20">
        <v>13778</v>
      </c>
    </row>
    <row r="102" spans="1:12" x14ac:dyDescent="0.25">
      <c r="A102" s="93" t="s">
        <v>9759</v>
      </c>
      <c r="B102" s="21" t="s">
        <v>9525</v>
      </c>
      <c r="C102" s="3" t="s">
        <v>9588</v>
      </c>
      <c r="D102" s="89">
        <v>30000</v>
      </c>
      <c r="E102" s="3" t="s">
        <v>17</v>
      </c>
      <c r="G102" s="3" t="s">
        <v>24</v>
      </c>
      <c r="H102" s="3" t="s">
        <v>26</v>
      </c>
      <c r="L102" s="20">
        <v>13779</v>
      </c>
    </row>
    <row r="103" spans="1:12" x14ac:dyDescent="0.25">
      <c r="A103" s="93" t="s">
        <v>9760</v>
      </c>
      <c r="B103" s="21" t="s">
        <v>9526</v>
      </c>
      <c r="C103" s="3" t="s">
        <v>9589</v>
      </c>
      <c r="D103" s="89">
        <v>100000</v>
      </c>
      <c r="E103" s="3" t="s">
        <v>17</v>
      </c>
      <c r="G103" s="3" t="s">
        <v>24</v>
      </c>
      <c r="H103" s="3" t="s">
        <v>26</v>
      </c>
      <c r="L103" s="20">
        <v>13782</v>
      </c>
    </row>
    <row r="104" spans="1:12" x14ac:dyDescent="0.25">
      <c r="A104" s="93" t="s">
        <v>9761</v>
      </c>
      <c r="B104" s="21" t="s">
        <v>9607</v>
      </c>
      <c r="C104" s="9" t="s">
        <v>9590</v>
      </c>
      <c r="D104" s="19">
        <v>20000</v>
      </c>
      <c r="E104" s="3" t="s">
        <v>17</v>
      </c>
      <c r="G104" s="3" t="s">
        <v>24</v>
      </c>
      <c r="H104" s="3" t="s">
        <v>23</v>
      </c>
      <c r="J104" s="3" t="s">
        <v>9608</v>
      </c>
      <c r="K104" s="3" t="s">
        <v>9545</v>
      </c>
      <c r="L104" s="20">
        <v>13787</v>
      </c>
    </row>
    <row r="105" spans="1:12" x14ac:dyDescent="0.25">
      <c r="A105" s="93" t="s">
        <v>9762</v>
      </c>
      <c r="B105" s="18" t="s">
        <v>9654</v>
      </c>
      <c r="C105" s="3" t="s">
        <v>9656</v>
      </c>
      <c r="D105" s="19">
        <v>158994</v>
      </c>
      <c r="E105" s="3" t="s">
        <v>17</v>
      </c>
      <c r="G105" s="3" t="s">
        <v>24</v>
      </c>
      <c r="H105" s="3" t="s">
        <v>23</v>
      </c>
      <c r="J105" s="3" t="s">
        <v>9655</v>
      </c>
      <c r="L105" s="20">
        <v>13820</v>
      </c>
    </row>
    <row r="106" spans="1:12" s="166" customFormat="1" x14ac:dyDescent="0.25">
      <c r="A106" s="168" t="s">
        <v>9763</v>
      </c>
      <c r="B106" s="163" t="s">
        <v>9652</v>
      </c>
      <c r="C106" s="164" t="s">
        <v>9591</v>
      </c>
      <c r="D106" s="165">
        <v>199000</v>
      </c>
      <c r="E106" s="162" t="s">
        <v>17</v>
      </c>
      <c r="F106" s="162"/>
      <c r="G106" s="162" t="s">
        <v>24</v>
      </c>
      <c r="H106" s="162" t="s">
        <v>23</v>
      </c>
      <c r="I106" s="162"/>
      <c r="J106" s="162" t="s">
        <v>9605</v>
      </c>
      <c r="K106" s="162" t="s">
        <v>9545</v>
      </c>
      <c r="L106" s="174">
        <v>13826</v>
      </c>
    </row>
    <row r="107" spans="1:12" s="167" customFormat="1" ht="30" x14ac:dyDescent="0.25">
      <c r="A107" s="169" t="s">
        <v>9827</v>
      </c>
      <c r="B107" s="170" t="s">
        <v>9826</v>
      </c>
      <c r="C107" s="171" t="s">
        <v>9829</v>
      </c>
      <c r="D107" s="172">
        <v>51000</v>
      </c>
      <c r="E107" s="173" t="s">
        <v>17</v>
      </c>
      <c r="F107" s="173"/>
      <c r="G107" s="173" t="s">
        <v>9677</v>
      </c>
      <c r="H107" s="173" t="s">
        <v>26</v>
      </c>
      <c r="I107" s="173"/>
      <c r="J107" s="173" t="s">
        <v>9605</v>
      </c>
      <c r="K107" s="173"/>
      <c r="L107" s="108">
        <v>13826</v>
      </c>
    </row>
    <row r="108" spans="1:12" s="167" customFormat="1" ht="30" x14ac:dyDescent="0.25">
      <c r="A108" s="169" t="s">
        <v>9828</v>
      </c>
      <c r="B108" s="170" t="s">
        <v>9849</v>
      </c>
      <c r="C108" s="171" t="s">
        <v>9829</v>
      </c>
      <c r="D108" s="172">
        <v>385000</v>
      </c>
      <c r="E108" s="173" t="s">
        <v>10</v>
      </c>
      <c r="F108" s="173"/>
      <c r="G108" s="173" t="s">
        <v>9677</v>
      </c>
      <c r="H108" s="173" t="s">
        <v>23</v>
      </c>
      <c r="I108" s="173"/>
      <c r="J108" s="173" t="s">
        <v>9605</v>
      </c>
      <c r="K108" s="173"/>
      <c r="L108" s="108">
        <v>13826</v>
      </c>
    </row>
    <row r="109" spans="1:12" x14ac:dyDescent="0.25">
      <c r="A109" s="93" t="s">
        <v>9764</v>
      </c>
      <c r="B109" s="18" t="s">
        <v>9678</v>
      </c>
      <c r="C109" s="3" t="s">
        <v>9656</v>
      </c>
      <c r="D109" s="79">
        <v>28000</v>
      </c>
      <c r="E109" s="3" t="s">
        <v>17</v>
      </c>
      <c r="G109" s="3" t="s">
        <v>24</v>
      </c>
      <c r="H109" s="3" t="s">
        <v>26</v>
      </c>
      <c r="L109" s="83">
        <v>13704</v>
      </c>
    </row>
    <row r="110" spans="1:12" x14ac:dyDescent="0.25">
      <c r="A110" s="220" t="s">
        <v>9541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2"/>
    </row>
    <row r="111" spans="1:12" ht="30" x14ac:dyDescent="0.25">
      <c r="A111" s="93" t="s">
        <v>9765</v>
      </c>
      <c r="B111" s="37" t="s">
        <v>9527</v>
      </c>
      <c r="C111" s="3" t="s">
        <v>9610</v>
      </c>
      <c r="D111" s="19">
        <v>60000</v>
      </c>
      <c r="E111" s="3" t="s">
        <v>17</v>
      </c>
      <c r="G111" s="3" t="s">
        <v>24</v>
      </c>
      <c r="H111" s="3" t="s">
        <v>26</v>
      </c>
      <c r="L111" s="20">
        <v>13793</v>
      </c>
    </row>
    <row r="112" spans="1:12" x14ac:dyDescent="0.25">
      <c r="A112" s="199" t="s">
        <v>9542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1"/>
    </row>
    <row r="113" spans="1:13" x14ac:dyDescent="0.25">
      <c r="A113" s="93" t="s">
        <v>9766</v>
      </c>
      <c r="B113" s="77" t="s">
        <v>9690</v>
      </c>
      <c r="C113" s="6" t="s">
        <v>9691</v>
      </c>
      <c r="D113" s="19">
        <v>30000</v>
      </c>
      <c r="E113" s="3" t="s">
        <v>17</v>
      </c>
      <c r="G113" s="3" t="s">
        <v>24</v>
      </c>
      <c r="H113" s="3" t="s">
        <v>26</v>
      </c>
      <c r="L113" s="3" t="s">
        <v>9660</v>
      </c>
    </row>
    <row r="114" spans="1:13" x14ac:dyDescent="0.25">
      <c r="A114" s="93" t="s">
        <v>9767</v>
      </c>
      <c r="B114" s="77" t="s">
        <v>9796</v>
      </c>
      <c r="C114" s="6" t="s">
        <v>9691</v>
      </c>
      <c r="D114" s="19">
        <v>30000</v>
      </c>
      <c r="E114" s="3" t="s">
        <v>17</v>
      </c>
      <c r="G114" s="3" t="s">
        <v>24</v>
      </c>
      <c r="H114" s="3" t="s">
        <v>26</v>
      </c>
      <c r="L114" s="3" t="s">
        <v>9661</v>
      </c>
    </row>
    <row r="115" spans="1:13" x14ac:dyDescent="0.25">
      <c r="A115" s="202" t="s">
        <v>9543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4"/>
    </row>
    <row r="116" spans="1:13" x14ac:dyDescent="0.25">
      <c r="A116" s="95" t="s">
        <v>9768</v>
      </c>
      <c r="B116" s="38" t="s">
        <v>9670</v>
      </c>
      <c r="C116" s="102" t="s">
        <v>9814</v>
      </c>
      <c r="D116" s="19">
        <v>31200</v>
      </c>
      <c r="E116" s="3" t="s">
        <v>17</v>
      </c>
      <c r="G116" s="3" t="s">
        <v>9677</v>
      </c>
      <c r="H116" s="3" t="s">
        <v>23</v>
      </c>
      <c r="J116" s="3" t="s">
        <v>9605</v>
      </c>
      <c r="L116" s="3" t="s">
        <v>9668</v>
      </c>
    </row>
    <row r="117" spans="1:13" s="4" customFormat="1" x14ac:dyDescent="0.25">
      <c r="A117" s="97" t="s">
        <v>9769</v>
      </c>
      <c r="B117" s="3" t="s">
        <v>9671</v>
      </c>
      <c r="C117" s="102" t="s">
        <v>9815</v>
      </c>
      <c r="D117" s="19">
        <v>792000</v>
      </c>
      <c r="E117" s="3" t="s">
        <v>20</v>
      </c>
      <c r="F117" s="8"/>
      <c r="G117" s="3" t="s">
        <v>9677</v>
      </c>
      <c r="H117" s="3" t="s">
        <v>23</v>
      </c>
      <c r="I117" s="58"/>
      <c r="J117" s="3" t="s">
        <v>9608</v>
      </c>
      <c r="K117" s="8"/>
      <c r="L117" s="3" t="s">
        <v>9668</v>
      </c>
    </row>
    <row r="118" spans="1:13" s="4" customFormat="1" x14ac:dyDescent="0.25">
      <c r="A118" s="95" t="s">
        <v>9770</v>
      </c>
      <c r="B118" s="3" t="s">
        <v>9672</v>
      </c>
      <c r="C118" s="102" t="s">
        <v>9816</v>
      </c>
      <c r="D118" s="19">
        <v>80000</v>
      </c>
      <c r="E118" s="3" t="s">
        <v>17</v>
      </c>
      <c r="F118" s="8"/>
      <c r="G118" s="3" t="s">
        <v>9677</v>
      </c>
      <c r="H118" s="3" t="s">
        <v>23</v>
      </c>
      <c r="I118" s="58"/>
      <c r="J118" s="3" t="s">
        <v>9608</v>
      </c>
      <c r="K118" s="8"/>
      <c r="L118" s="3" t="s">
        <v>9668</v>
      </c>
    </row>
    <row r="119" spans="1:13" s="4" customFormat="1" ht="30" x14ac:dyDescent="0.25">
      <c r="A119" s="97" t="s">
        <v>9771</v>
      </c>
      <c r="B119" s="3" t="s">
        <v>9673</v>
      </c>
      <c r="C119" s="3" t="s">
        <v>9675</v>
      </c>
      <c r="D119" s="19">
        <f>50000+70000</f>
        <v>120000</v>
      </c>
      <c r="E119" s="75" t="s">
        <v>17</v>
      </c>
      <c r="F119" s="8"/>
      <c r="G119" s="3" t="s">
        <v>9677</v>
      </c>
      <c r="H119" s="31" t="s">
        <v>26</v>
      </c>
      <c r="I119" s="58"/>
      <c r="J119" s="3" t="s">
        <v>9605</v>
      </c>
      <c r="K119" s="8"/>
      <c r="L119" s="3" t="s">
        <v>9668</v>
      </c>
    </row>
    <row r="120" spans="1:13" s="4" customFormat="1" ht="30" customHeight="1" x14ac:dyDescent="0.25">
      <c r="A120" s="232" t="s">
        <v>9772</v>
      </c>
      <c r="B120" s="234" t="s">
        <v>9674</v>
      </c>
      <c r="C120" s="236" t="s">
        <v>9817</v>
      </c>
      <c r="D120" s="194">
        <f>17220+14640+4480</f>
        <v>36340</v>
      </c>
      <c r="E120" s="238" t="s">
        <v>17</v>
      </c>
      <c r="F120" s="232"/>
      <c r="G120" s="242" t="s">
        <v>9677</v>
      </c>
      <c r="H120" s="244" t="s">
        <v>26</v>
      </c>
      <c r="I120" s="246"/>
      <c r="J120" s="238" t="s">
        <v>9605</v>
      </c>
      <c r="K120" s="232"/>
      <c r="L120" s="240" t="s">
        <v>9668</v>
      </c>
    </row>
    <row r="121" spans="1:13" s="4" customFormat="1" x14ac:dyDescent="0.25">
      <c r="A121" s="233"/>
      <c r="B121" s="235"/>
      <c r="C121" s="237"/>
      <c r="D121" s="195">
        <f>17220+14640+4480+18000+26000+4800</f>
        <v>85140</v>
      </c>
      <c r="E121" s="239"/>
      <c r="F121" s="233"/>
      <c r="G121" s="243"/>
      <c r="H121" s="245"/>
      <c r="I121" s="247"/>
      <c r="J121" s="239"/>
      <c r="K121" s="233"/>
      <c r="L121" s="241"/>
    </row>
    <row r="122" spans="1:13" s="4" customFormat="1" x14ac:dyDescent="0.25">
      <c r="A122" s="97" t="s">
        <v>9773</v>
      </c>
      <c r="B122" s="86" t="s">
        <v>9679</v>
      </c>
      <c r="C122" s="188" t="s">
        <v>9692</v>
      </c>
      <c r="D122" s="87">
        <v>45000</v>
      </c>
      <c r="E122" s="3" t="s">
        <v>17</v>
      </c>
      <c r="F122" s="8"/>
      <c r="G122" s="3" t="s">
        <v>9677</v>
      </c>
      <c r="H122" s="31" t="s">
        <v>23</v>
      </c>
      <c r="I122" s="58"/>
      <c r="J122" s="3" t="s">
        <v>9605</v>
      </c>
      <c r="K122" s="8"/>
      <c r="L122" s="31" t="s">
        <v>9680</v>
      </c>
      <c r="M122" s="189" t="s">
        <v>9848</v>
      </c>
    </row>
    <row r="123" spans="1:13" s="4" customFormat="1" x14ac:dyDescent="0.25">
      <c r="A123" s="97" t="s">
        <v>9776</v>
      </c>
      <c r="B123" s="86" t="s">
        <v>9778</v>
      </c>
      <c r="C123" s="31" t="s">
        <v>9779</v>
      </c>
      <c r="D123" s="87">
        <v>36000</v>
      </c>
      <c r="E123" s="3" t="s">
        <v>17</v>
      </c>
      <c r="F123" s="8"/>
      <c r="G123" s="3" t="s">
        <v>9677</v>
      </c>
      <c r="H123" s="31" t="s">
        <v>23</v>
      </c>
      <c r="I123" s="58"/>
      <c r="J123" s="3" t="s">
        <v>9605</v>
      </c>
      <c r="K123" s="8"/>
      <c r="L123" s="31" t="s">
        <v>9780</v>
      </c>
    </row>
    <row r="124" spans="1:13" s="149" customFormat="1" ht="30" x14ac:dyDescent="0.25">
      <c r="A124" s="150" t="s">
        <v>9801</v>
      </c>
      <c r="B124" s="154" t="s">
        <v>9797</v>
      </c>
      <c r="C124" s="154" t="s">
        <v>9820</v>
      </c>
      <c r="D124" s="148">
        <v>400000</v>
      </c>
      <c r="E124" s="147" t="s">
        <v>10</v>
      </c>
      <c r="F124" s="147"/>
      <c r="G124" s="147" t="s">
        <v>9677</v>
      </c>
      <c r="H124" s="147" t="s">
        <v>23</v>
      </c>
      <c r="I124" s="147"/>
      <c r="J124" s="147" t="s">
        <v>9608</v>
      </c>
      <c r="K124" s="147"/>
      <c r="L124" s="147" t="s">
        <v>9798</v>
      </c>
    </row>
    <row r="125" spans="1:13" s="149" customFormat="1" ht="30" x14ac:dyDescent="0.25">
      <c r="A125" s="150" t="s">
        <v>9802</v>
      </c>
      <c r="B125" s="154" t="s">
        <v>9818</v>
      </c>
      <c r="C125" s="155" t="s">
        <v>9692</v>
      </c>
      <c r="D125" s="148">
        <v>64000</v>
      </c>
      <c r="E125" s="147" t="s">
        <v>17</v>
      </c>
      <c r="F125" s="147"/>
      <c r="G125" s="147" t="s">
        <v>9677</v>
      </c>
      <c r="H125" s="147" t="s">
        <v>23</v>
      </c>
      <c r="I125" s="147"/>
      <c r="J125" s="147" t="s">
        <v>9605</v>
      </c>
      <c r="K125" s="147"/>
      <c r="L125" s="147" t="s">
        <v>9806</v>
      </c>
    </row>
    <row r="126" spans="1:13" s="149" customFormat="1" ht="30" x14ac:dyDescent="0.25">
      <c r="A126" s="150" t="s">
        <v>9803</v>
      </c>
      <c r="B126" s="154" t="s">
        <v>9799</v>
      </c>
      <c r="C126" s="155" t="s">
        <v>9692</v>
      </c>
      <c r="D126" s="148">
        <v>27000</v>
      </c>
      <c r="E126" s="147" t="s">
        <v>17</v>
      </c>
      <c r="F126" s="147"/>
      <c r="G126" s="147" t="s">
        <v>9677</v>
      </c>
      <c r="H126" s="147" t="s">
        <v>23</v>
      </c>
      <c r="I126" s="147"/>
      <c r="J126" s="147" t="s">
        <v>9605</v>
      </c>
      <c r="K126" s="147"/>
      <c r="L126" s="147" t="s">
        <v>9806</v>
      </c>
    </row>
    <row r="127" spans="1:13" s="149" customFormat="1" ht="30" x14ac:dyDescent="0.25">
      <c r="A127" s="150" t="s">
        <v>9804</v>
      </c>
      <c r="B127" s="154" t="s">
        <v>9800</v>
      </c>
      <c r="C127" s="155" t="s">
        <v>9819</v>
      </c>
      <c r="D127" s="148">
        <v>40000</v>
      </c>
      <c r="E127" s="147" t="s">
        <v>17</v>
      </c>
      <c r="F127" s="147"/>
      <c r="G127" s="147" t="s">
        <v>9677</v>
      </c>
      <c r="H127" s="147" t="s">
        <v>23</v>
      </c>
      <c r="I127" s="147"/>
      <c r="J127" s="147" t="s">
        <v>9605</v>
      </c>
      <c r="K127" s="147"/>
      <c r="L127" s="147" t="s">
        <v>9806</v>
      </c>
    </row>
    <row r="128" spans="1:13" s="149" customFormat="1" ht="30" x14ac:dyDescent="0.25">
      <c r="A128" s="150" t="s">
        <v>9805</v>
      </c>
      <c r="B128" s="154" t="s">
        <v>9821</v>
      </c>
      <c r="C128" s="154" t="s">
        <v>9575</v>
      </c>
      <c r="D128" s="148">
        <v>23000</v>
      </c>
      <c r="E128" s="147" t="s">
        <v>17</v>
      </c>
      <c r="F128" s="147"/>
      <c r="G128" s="147" t="s">
        <v>9677</v>
      </c>
      <c r="H128" s="147" t="s">
        <v>23</v>
      </c>
      <c r="I128" s="147"/>
      <c r="J128" s="147" t="s">
        <v>9605</v>
      </c>
      <c r="K128" s="147"/>
      <c r="L128" s="147" t="s">
        <v>9806</v>
      </c>
    </row>
    <row r="129" spans="1:30" s="149" customFormat="1" ht="30" x14ac:dyDescent="0.25">
      <c r="A129" s="150" t="s">
        <v>9839</v>
      </c>
      <c r="B129" s="154" t="s">
        <v>9840</v>
      </c>
      <c r="C129" s="154" t="s">
        <v>9845</v>
      </c>
      <c r="D129" s="148">
        <v>150000</v>
      </c>
      <c r="E129" s="147" t="s">
        <v>17</v>
      </c>
      <c r="F129" s="147"/>
      <c r="G129" s="147" t="s">
        <v>9677</v>
      </c>
      <c r="H129" s="147" t="s">
        <v>23</v>
      </c>
      <c r="I129" s="147"/>
      <c r="J129" s="147" t="s">
        <v>9608</v>
      </c>
      <c r="K129" s="147"/>
      <c r="L129" s="147" t="s">
        <v>9780</v>
      </c>
    </row>
    <row r="130" spans="1:30" customFormat="1" x14ac:dyDescent="0.25">
      <c r="A130" s="230" t="s">
        <v>9841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</row>
    <row r="131" spans="1:30" s="181" customFormat="1" ht="30" x14ac:dyDescent="0.25">
      <c r="A131" s="185" t="s">
        <v>9842</v>
      </c>
      <c r="B131" s="182" t="s">
        <v>9843</v>
      </c>
      <c r="C131" s="182" t="s">
        <v>9846</v>
      </c>
      <c r="D131" s="183">
        <v>60000</v>
      </c>
      <c r="E131" s="147" t="s">
        <v>17</v>
      </c>
      <c r="F131" s="182"/>
      <c r="G131" s="182" t="s">
        <v>9677</v>
      </c>
      <c r="H131" s="182" t="s">
        <v>23</v>
      </c>
      <c r="I131" s="182"/>
      <c r="J131" s="182"/>
      <c r="K131" s="182"/>
      <c r="L131" s="184" t="s">
        <v>9844</v>
      </c>
    </row>
    <row r="132" spans="1:30" s="123" customFormat="1" ht="15" customHeight="1" x14ac:dyDescent="0.25">
      <c r="A132" s="226" t="s">
        <v>9807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30"/>
    </row>
    <row r="133" spans="1:30" s="124" customFormat="1" ht="30" x14ac:dyDescent="0.25">
      <c r="A133" s="158" t="s">
        <v>9810</v>
      </c>
      <c r="B133" s="126" t="s">
        <v>9808</v>
      </c>
      <c r="C133" s="126" t="s">
        <v>9584</v>
      </c>
      <c r="D133" s="127">
        <v>30000</v>
      </c>
      <c r="E133" s="126" t="s">
        <v>17</v>
      </c>
      <c r="F133" s="126"/>
      <c r="G133" s="126" t="s">
        <v>9677</v>
      </c>
      <c r="H133" s="128" t="s">
        <v>23</v>
      </c>
      <c r="I133" s="129" t="s">
        <v>9835</v>
      </c>
      <c r="J133" s="129" t="s">
        <v>9604</v>
      </c>
      <c r="K133" s="129"/>
      <c r="L133" s="129" t="s">
        <v>9809</v>
      </c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5"/>
    </row>
    <row r="134" spans="1:30" x14ac:dyDescent="0.25">
      <c r="A134" s="205" t="s">
        <v>9681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7"/>
    </row>
    <row r="135" spans="1:30" x14ac:dyDescent="0.25">
      <c r="A135" s="93" t="s">
        <v>9777</v>
      </c>
      <c r="B135" s="39" t="s">
        <v>9528</v>
      </c>
      <c r="C135" s="31" t="s">
        <v>9592</v>
      </c>
      <c r="D135" s="19">
        <v>40000</v>
      </c>
      <c r="E135" s="3" t="s">
        <v>17</v>
      </c>
      <c r="G135" s="3" t="s">
        <v>24</v>
      </c>
      <c r="H135" s="3" t="s">
        <v>26</v>
      </c>
      <c r="L135" s="20">
        <v>14000</v>
      </c>
    </row>
    <row r="136" spans="1:30" s="109" customFormat="1" ht="15" customHeight="1" x14ac:dyDescent="0.25">
      <c r="A136" s="228" t="s">
        <v>9811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</row>
    <row r="137" spans="1:30" s="156" customFormat="1" ht="30" x14ac:dyDescent="0.25">
      <c r="A137" s="150" t="s">
        <v>9812</v>
      </c>
      <c r="B137" s="154" t="s">
        <v>9813</v>
      </c>
      <c r="C137" s="154" t="s">
        <v>9822</v>
      </c>
      <c r="D137" s="152">
        <v>50000</v>
      </c>
      <c r="E137" s="154" t="s">
        <v>17</v>
      </c>
      <c r="F137" s="154"/>
      <c r="G137" s="154" t="s">
        <v>9677</v>
      </c>
      <c r="H137" s="154" t="s">
        <v>26</v>
      </c>
      <c r="I137" s="154"/>
      <c r="J137" s="154" t="s">
        <v>9605</v>
      </c>
      <c r="K137" s="154"/>
      <c r="L137" s="154">
        <v>14047</v>
      </c>
    </row>
    <row r="138" spans="1:30" s="156" customFormat="1" x14ac:dyDescent="0.25">
      <c r="A138" s="190"/>
      <c r="B138" s="191"/>
      <c r="C138" s="191"/>
      <c r="D138" s="192"/>
      <c r="E138" s="191"/>
      <c r="F138" s="191"/>
      <c r="G138" s="191"/>
      <c r="H138" s="191"/>
      <c r="I138" s="191"/>
      <c r="J138" s="191"/>
      <c r="K138" s="191"/>
      <c r="L138" s="193"/>
    </row>
    <row r="139" spans="1:30" x14ac:dyDescent="0.25">
      <c r="A139" s="217" t="s">
        <v>9646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9"/>
    </row>
    <row r="140" spans="1:30" x14ac:dyDescent="0.25">
      <c r="A140" s="31"/>
      <c r="B140" s="59" t="s">
        <v>9633</v>
      </c>
      <c r="C140" s="58" t="s">
        <v>9634</v>
      </c>
      <c r="D140" s="81">
        <v>50000</v>
      </c>
      <c r="E140" s="31"/>
      <c r="F140" s="31"/>
      <c r="G140" s="31"/>
      <c r="H140" s="31"/>
      <c r="J140" s="31"/>
      <c r="K140" s="31"/>
      <c r="L140" s="186">
        <v>13775</v>
      </c>
    </row>
    <row r="141" spans="1:30" x14ac:dyDescent="0.25">
      <c r="A141" s="31"/>
      <c r="B141" s="60" t="s">
        <v>9635</v>
      </c>
      <c r="C141" s="61" t="s">
        <v>9636</v>
      </c>
      <c r="D141" s="81">
        <v>100000</v>
      </c>
      <c r="E141" s="31"/>
      <c r="F141" s="31"/>
      <c r="G141" s="31"/>
      <c r="H141" s="31"/>
      <c r="J141" s="31"/>
      <c r="K141" s="31"/>
      <c r="L141" s="186">
        <v>13742</v>
      </c>
    </row>
    <row r="142" spans="1:30" x14ac:dyDescent="0.25">
      <c r="A142" s="31"/>
      <c r="B142" s="31" t="s">
        <v>9637</v>
      </c>
      <c r="C142" s="61" t="s">
        <v>9638</v>
      </c>
      <c r="D142" s="81">
        <v>170000</v>
      </c>
      <c r="E142" s="31"/>
      <c r="F142" s="31"/>
      <c r="G142" s="31"/>
      <c r="H142" s="31"/>
      <c r="J142" s="31"/>
      <c r="K142" s="31"/>
      <c r="L142" s="186">
        <v>13749</v>
      </c>
    </row>
    <row r="143" spans="1:30" x14ac:dyDescent="0.25">
      <c r="A143" s="31"/>
      <c r="B143" s="31" t="s">
        <v>9639</v>
      </c>
      <c r="C143" s="61" t="s">
        <v>9640</v>
      </c>
      <c r="D143" s="81">
        <v>115000</v>
      </c>
      <c r="E143" s="31"/>
      <c r="F143" s="31"/>
      <c r="G143" s="31"/>
      <c r="H143" s="31"/>
      <c r="J143" s="31"/>
      <c r="K143" s="31"/>
      <c r="L143" s="186">
        <v>13761</v>
      </c>
    </row>
    <row r="144" spans="1:30" x14ac:dyDescent="0.25">
      <c r="A144" s="31"/>
      <c r="B144" s="62" t="s">
        <v>9641</v>
      </c>
      <c r="C144" s="58" t="s">
        <v>9642</v>
      </c>
      <c r="D144" s="82">
        <v>176000</v>
      </c>
      <c r="E144" s="31"/>
      <c r="F144" s="31"/>
      <c r="G144" s="31"/>
      <c r="H144" s="31"/>
      <c r="J144" s="31"/>
      <c r="K144" s="31"/>
      <c r="L144" s="31"/>
    </row>
    <row r="145" spans="1:12" x14ac:dyDescent="0.25">
      <c r="A145" s="31"/>
      <c r="B145" s="31" t="s">
        <v>9643</v>
      </c>
      <c r="C145" s="61" t="s">
        <v>9644</v>
      </c>
      <c r="D145" s="81">
        <v>110000</v>
      </c>
      <c r="E145" s="31"/>
      <c r="F145" s="31"/>
      <c r="G145" s="31"/>
      <c r="H145" s="31"/>
      <c r="J145" s="31"/>
      <c r="K145" s="31"/>
      <c r="L145" s="31"/>
    </row>
    <row r="146" spans="1:12" x14ac:dyDescent="0.25">
      <c r="A146" s="31"/>
      <c r="B146" s="63" t="s">
        <v>9645</v>
      </c>
      <c r="C146" s="31" t="s">
        <v>9847</v>
      </c>
      <c r="D146" s="91">
        <v>92000</v>
      </c>
      <c r="E146" s="31"/>
      <c r="F146" s="31"/>
      <c r="G146" s="31"/>
      <c r="H146" s="31"/>
      <c r="J146" s="31"/>
      <c r="K146" s="31"/>
      <c r="L146" s="31"/>
    </row>
    <row r="147" spans="1:12" s="133" customFormat="1" x14ac:dyDescent="0.25">
      <c r="A147" s="116"/>
      <c r="B147" s="131" t="s">
        <v>9653</v>
      </c>
      <c r="C147" s="116"/>
      <c r="D147" s="132">
        <v>40000</v>
      </c>
      <c r="E147" s="116"/>
      <c r="F147" s="116"/>
      <c r="G147" s="116"/>
      <c r="H147" s="116"/>
      <c r="I147" s="120"/>
      <c r="J147" s="116"/>
      <c r="K147" s="116"/>
      <c r="L147" s="116"/>
    </row>
    <row r="148" spans="1:12" x14ac:dyDescent="0.25">
      <c r="A148" s="64"/>
      <c r="B148" s="65"/>
      <c r="C148" s="64"/>
      <c r="D148" s="66"/>
      <c r="E148" s="64"/>
      <c r="F148" s="64"/>
      <c r="G148" s="64"/>
      <c r="H148" s="64"/>
      <c r="I148" s="64"/>
      <c r="J148" s="64"/>
      <c r="K148" s="64"/>
      <c r="L148" s="9"/>
    </row>
    <row r="149" spans="1:12" x14ac:dyDescent="0.25">
      <c r="A149" s="64"/>
      <c r="B149" s="65"/>
      <c r="C149" s="64"/>
      <c r="D149" s="66"/>
      <c r="E149" s="64"/>
      <c r="F149" s="64"/>
      <c r="G149" s="64"/>
      <c r="H149" s="64"/>
      <c r="I149" s="64"/>
      <c r="J149" s="64"/>
      <c r="K149" s="64"/>
      <c r="L149" s="9"/>
    </row>
    <row r="150" spans="1:12" x14ac:dyDescent="0.25">
      <c r="A150" s="43"/>
      <c r="B150" s="48" t="s">
        <v>9693</v>
      </c>
      <c r="C150" s="44"/>
      <c r="D150" s="45"/>
      <c r="E150" s="46"/>
      <c r="F150" s="47"/>
      <c r="G150" s="47"/>
      <c r="H150" s="47"/>
      <c r="I150" s="41"/>
      <c r="J150" s="42"/>
      <c r="K150" s="9"/>
      <c r="L150" s="9"/>
    </row>
    <row r="151" spans="1:12" ht="15.75" thickBot="1" x14ac:dyDescent="0.3">
      <c r="A151" s="49"/>
      <c r="B151" s="50" t="s">
        <v>9694</v>
      </c>
      <c r="C151" s="51"/>
      <c r="D151" s="52"/>
      <c r="E151" s="50"/>
      <c r="F151" s="53"/>
      <c r="G151" s="50"/>
      <c r="H151" s="50"/>
      <c r="I151" s="50"/>
      <c r="J151" s="54"/>
      <c r="K151" s="9"/>
      <c r="L151" s="9"/>
    </row>
    <row r="152" spans="1:12" x14ac:dyDescent="0.25">
      <c r="A152" s="9"/>
      <c r="B152" s="9"/>
      <c r="C152" s="9"/>
      <c r="D152" s="40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40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40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40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40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40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40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40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40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40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40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40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40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40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40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40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40"/>
      <c r="E168" s="9"/>
      <c r="F168" s="9"/>
      <c r="G168" s="9"/>
      <c r="H168" s="9"/>
      <c r="J168" s="9"/>
      <c r="K168" s="9"/>
      <c r="L168" s="9"/>
    </row>
    <row r="169" spans="1:12" x14ac:dyDescent="0.25">
      <c r="A169" s="9"/>
      <c r="B169" s="9"/>
      <c r="C169" s="9"/>
      <c r="D169" s="40"/>
      <c r="E169" s="9"/>
      <c r="F169" s="9"/>
      <c r="G169" s="9"/>
      <c r="H169" s="9"/>
      <c r="J169" s="9"/>
      <c r="K169" s="9"/>
      <c r="L169" s="9"/>
    </row>
    <row r="170" spans="1:12" x14ac:dyDescent="0.25">
      <c r="A170" s="9"/>
      <c r="B170" s="9"/>
      <c r="C170" s="9"/>
      <c r="D170" s="40"/>
      <c r="E170" s="9"/>
      <c r="F170" s="9"/>
      <c r="G170" s="9"/>
      <c r="H170" s="9"/>
      <c r="J170" s="9"/>
      <c r="K170" s="9"/>
      <c r="L170" s="9"/>
    </row>
    <row r="171" spans="1:12" x14ac:dyDescent="0.25">
      <c r="A171" s="9"/>
      <c r="B171" s="9"/>
      <c r="C171" s="9"/>
      <c r="D171" s="40"/>
      <c r="E171" s="9"/>
      <c r="F171" s="9"/>
      <c r="G171" s="9"/>
      <c r="H171" s="9"/>
      <c r="J171" s="9"/>
      <c r="K171" s="9"/>
      <c r="L171" s="9"/>
    </row>
    <row r="172" spans="1:12" x14ac:dyDescent="0.25">
      <c r="A172" s="9"/>
      <c r="B172" s="9"/>
      <c r="C172" s="9"/>
      <c r="D172" s="40"/>
      <c r="E172" s="9"/>
      <c r="F172" s="9"/>
      <c r="G172" s="9"/>
      <c r="H172" s="9"/>
      <c r="J172" s="9"/>
      <c r="K172" s="9"/>
      <c r="L172" s="9"/>
    </row>
    <row r="173" spans="1:12" x14ac:dyDescent="0.25">
      <c r="A173" s="9"/>
      <c r="B173" s="9"/>
      <c r="C173" s="9"/>
      <c r="D173" s="40"/>
      <c r="E173" s="9"/>
      <c r="F173" s="9"/>
      <c r="G173" s="9"/>
      <c r="H173" s="9"/>
      <c r="J173" s="9"/>
      <c r="K173" s="9"/>
      <c r="L173" s="9"/>
    </row>
    <row r="174" spans="1:12" x14ac:dyDescent="0.25">
      <c r="A174" s="9"/>
      <c r="B174" s="9"/>
      <c r="C174" s="9"/>
      <c r="D174" s="40"/>
      <c r="E174" s="9"/>
      <c r="F174" s="9"/>
      <c r="G174" s="9"/>
      <c r="H174" s="9"/>
      <c r="J174" s="9"/>
      <c r="K174" s="9"/>
      <c r="L174" s="9"/>
    </row>
    <row r="175" spans="1:12" x14ac:dyDescent="0.25">
      <c r="A175" s="9"/>
      <c r="B175" s="9"/>
      <c r="C175" s="9"/>
      <c r="D175" s="40"/>
      <c r="E175" s="9"/>
      <c r="F175" s="9"/>
      <c r="G175" s="9"/>
      <c r="H175" s="9"/>
      <c r="J175" s="9"/>
      <c r="K175" s="9"/>
      <c r="L175" s="9"/>
    </row>
    <row r="176" spans="1:12" x14ac:dyDescent="0.25">
      <c r="A176" s="9"/>
      <c r="B176" s="9"/>
      <c r="C176" s="9"/>
      <c r="D176" s="40"/>
      <c r="E176" s="9"/>
      <c r="F176" s="9"/>
      <c r="G176" s="9"/>
      <c r="H176" s="9"/>
      <c r="J176" s="9"/>
      <c r="K176" s="9"/>
      <c r="L176" s="9"/>
    </row>
    <row r="177" spans="1:12" x14ac:dyDescent="0.25">
      <c r="A177" s="9"/>
      <c r="B177" s="9"/>
      <c r="C177" s="9"/>
      <c r="D177" s="40"/>
      <c r="E177" s="9"/>
      <c r="F177" s="9"/>
      <c r="G177" s="9"/>
      <c r="H177" s="9"/>
      <c r="J177" s="9"/>
      <c r="K177" s="9"/>
      <c r="L177" s="9"/>
    </row>
    <row r="178" spans="1:12" x14ac:dyDescent="0.25">
      <c r="A178" s="9"/>
      <c r="B178" s="9"/>
      <c r="C178" s="9"/>
      <c r="D178" s="40"/>
      <c r="E178" s="9"/>
      <c r="F178" s="9"/>
      <c r="G178" s="9"/>
      <c r="H178" s="9"/>
      <c r="J178" s="9"/>
      <c r="K178" s="9"/>
      <c r="L178" s="9"/>
    </row>
    <row r="179" spans="1:12" x14ac:dyDescent="0.25">
      <c r="A179" s="9"/>
      <c r="B179" s="9"/>
      <c r="C179" s="9"/>
      <c r="D179" s="40"/>
      <c r="E179" s="9"/>
      <c r="F179" s="9"/>
      <c r="G179" s="9"/>
      <c r="H179" s="9"/>
      <c r="J179" s="9"/>
      <c r="K179" s="9"/>
      <c r="L179" s="9"/>
    </row>
    <row r="180" spans="1:12" x14ac:dyDescent="0.25">
      <c r="A180" s="9"/>
      <c r="B180" s="9"/>
      <c r="C180" s="9"/>
      <c r="D180" s="40"/>
      <c r="E180" s="9"/>
      <c r="F180" s="9"/>
      <c r="G180" s="9"/>
      <c r="H180" s="9"/>
      <c r="J180" s="9"/>
      <c r="K180" s="9"/>
      <c r="L180" s="9"/>
    </row>
    <row r="181" spans="1:12" x14ac:dyDescent="0.25">
      <c r="A181" s="9"/>
      <c r="B181" s="9"/>
      <c r="C181" s="9"/>
      <c r="D181" s="40"/>
      <c r="E181" s="9"/>
      <c r="F181" s="9"/>
      <c r="G181" s="9"/>
      <c r="H181" s="9"/>
      <c r="J181" s="9"/>
      <c r="K181" s="9"/>
      <c r="L181" s="9"/>
    </row>
    <row r="182" spans="1:12" x14ac:dyDescent="0.25">
      <c r="A182" s="9"/>
      <c r="B182" s="9"/>
      <c r="C182" s="9"/>
      <c r="D182" s="40"/>
      <c r="E182" s="9"/>
      <c r="F182" s="9"/>
      <c r="G182" s="9"/>
      <c r="H182" s="9"/>
      <c r="J182" s="9"/>
      <c r="K182" s="9"/>
      <c r="L182" s="9"/>
    </row>
    <row r="183" spans="1:12" x14ac:dyDescent="0.25">
      <c r="A183" s="9"/>
      <c r="B183" s="9"/>
      <c r="C183" s="9"/>
      <c r="D183" s="40"/>
      <c r="E183" s="9"/>
      <c r="F183" s="9"/>
      <c r="G183" s="9"/>
      <c r="H183" s="9"/>
      <c r="J183" s="9"/>
      <c r="K183" s="9"/>
      <c r="L183" s="9"/>
    </row>
    <row r="184" spans="1:12" x14ac:dyDescent="0.25">
      <c r="A184" s="9"/>
      <c r="B184" s="9"/>
      <c r="C184" s="9"/>
      <c r="D184" s="40"/>
      <c r="E184" s="9"/>
      <c r="F184" s="9"/>
      <c r="G184" s="9"/>
      <c r="H184" s="9"/>
      <c r="J184" s="9"/>
      <c r="K184" s="9"/>
      <c r="L184" s="9"/>
    </row>
    <row r="185" spans="1:12" x14ac:dyDescent="0.25">
      <c r="A185" s="9"/>
      <c r="B185" s="9"/>
      <c r="C185" s="9"/>
      <c r="D185" s="40"/>
      <c r="E185" s="9"/>
      <c r="F185" s="9"/>
      <c r="G185" s="9"/>
      <c r="H185" s="9"/>
      <c r="J185" s="9"/>
      <c r="K185" s="9"/>
      <c r="L185" s="9"/>
    </row>
    <row r="186" spans="1:12" x14ac:dyDescent="0.25">
      <c r="A186" s="9"/>
      <c r="B186" s="9"/>
      <c r="C186" s="9"/>
      <c r="D186" s="40"/>
      <c r="E186" s="9"/>
      <c r="F186" s="9"/>
      <c r="G186" s="9"/>
      <c r="H186" s="9"/>
      <c r="J186" s="9"/>
      <c r="K186" s="9"/>
      <c r="L186" s="9"/>
    </row>
    <row r="187" spans="1:12" x14ac:dyDescent="0.25">
      <c r="A187" s="9"/>
      <c r="B187" s="9"/>
      <c r="C187" s="9"/>
      <c r="D187" s="40"/>
      <c r="E187" s="9"/>
      <c r="F187" s="9"/>
      <c r="G187" s="9"/>
      <c r="H187" s="9"/>
      <c r="J187" s="9"/>
      <c r="K187" s="9"/>
      <c r="L187" s="9"/>
    </row>
    <row r="188" spans="1:12" x14ac:dyDescent="0.25">
      <c r="A188" s="9"/>
      <c r="B188" s="9"/>
      <c r="C188" s="9"/>
      <c r="D188" s="40"/>
      <c r="E188" s="9"/>
      <c r="F188" s="9"/>
      <c r="G188" s="9"/>
      <c r="H188" s="9"/>
      <c r="J188" s="9"/>
      <c r="K188" s="9"/>
      <c r="L188" s="9"/>
    </row>
    <row r="189" spans="1:12" x14ac:dyDescent="0.25">
      <c r="A189" s="9"/>
      <c r="B189" s="9"/>
      <c r="C189" s="9"/>
      <c r="D189" s="40"/>
      <c r="E189" s="9"/>
      <c r="F189" s="9"/>
      <c r="G189" s="9"/>
      <c r="H189" s="9"/>
      <c r="J189" s="9"/>
      <c r="K189" s="9"/>
      <c r="L189" s="9"/>
    </row>
    <row r="190" spans="1:12" x14ac:dyDescent="0.25">
      <c r="A190" s="9"/>
      <c r="B190" s="9"/>
      <c r="C190" s="9"/>
      <c r="D190" s="40"/>
      <c r="E190" s="9"/>
      <c r="F190" s="9"/>
      <c r="G190" s="9"/>
      <c r="H190" s="9"/>
      <c r="J190" s="9"/>
      <c r="K190" s="9"/>
      <c r="L190" s="9"/>
    </row>
    <row r="191" spans="1:12" x14ac:dyDescent="0.25">
      <c r="A191" s="9"/>
      <c r="B191" s="9"/>
      <c r="C191" s="9"/>
      <c r="D191" s="40"/>
      <c r="E191" s="9"/>
      <c r="F191" s="9"/>
      <c r="G191" s="9"/>
      <c r="H191" s="9"/>
      <c r="J191" s="9"/>
      <c r="K191" s="9"/>
      <c r="L191" s="9"/>
    </row>
    <row r="192" spans="1:12" x14ac:dyDescent="0.25">
      <c r="A192" s="9"/>
      <c r="B192" s="9"/>
      <c r="C192" s="9"/>
      <c r="D192" s="40"/>
      <c r="E192" s="9"/>
      <c r="F192" s="9"/>
      <c r="G192" s="9"/>
      <c r="H192" s="9"/>
      <c r="J192" s="9"/>
      <c r="K192" s="9"/>
      <c r="L192" s="9"/>
    </row>
    <row r="193" spans="1:12" x14ac:dyDescent="0.25">
      <c r="A193" s="9"/>
      <c r="B193" s="9"/>
      <c r="C193" s="9"/>
      <c r="D193" s="40"/>
      <c r="E193" s="9"/>
      <c r="F193" s="9"/>
      <c r="G193" s="9"/>
      <c r="H193" s="9"/>
      <c r="J193" s="9"/>
      <c r="K193" s="9"/>
      <c r="L193" s="9"/>
    </row>
    <row r="194" spans="1:12" x14ac:dyDescent="0.25">
      <c r="A194" s="9"/>
      <c r="B194" s="9"/>
      <c r="C194" s="9"/>
      <c r="D194" s="40"/>
      <c r="E194" s="9"/>
      <c r="F194" s="9"/>
      <c r="G194" s="9"/>
      <c r="H194" s="9"/>
      <c r="J194" s="9"/>
      <c r="K194" s="9"/>
      <c r="L194" s="9"/>
    </row>
    <row r="195" spans="1:12" x14ac:dyDescent="0.25">
      <c r="A195" s="9"/>
      <c r="B195" s="9"/>
      <c r="C195" s="9"/>
      <c r="D195" s="40"/>
      <c r="E195" s="9"/>
      <c r="F195" s="9"/>
      <c r="G195" s="9"/>
      <c r="H195" s="9"/>
      <c r="J195" s="9"/>
      <c r="K195" s="9"/>
      <c r="L195" s="9"/>
    </row>
    <row r="196" spans="1:12" x14ac:dyDescent="0.25">
      <c r="A196" s="9"/>
      <c r="B196" s="9"/>
      <c r="C196" s="9"/>
      <c r="D196" s="40"/>
      <c r="E196" s="9"/>
      <c r="F196" s="9"/>
      <c r="G196" s="9"/>
      <c r="H196" s="9"/>
      <c r="J196" s="9"/>
      <c r="K196" s="9"/>
      <c r="L196" s="9"/>
    </row>
    <row r="197" spans="1:12" x14ac:dyDescent="0.25">
      <c r="A197" s="9"/>
      <c r="B197" s="9"/>
      <c r="C197" s="9"/>
      <c r="D197" s="40"/>
      <c r="E197" s="9"/>
      <c r="F197" s="9"/>
      <c r="G197" s="9"/>
      <c r="H197" s="9"/>
      <c r="J197" s="9"/>
      <c r="K197" s="9"/>
      <c r="L197" s="9"/>
    </row>
    <row r="198" spans="1:12" x14ac:dyDescent="0.25">
      <c r="A198" s="9"/>
      <c r="B198" s="9"/>
      <c r="C198" s="9"/>
      <c r="D198" s="40"/>
      <c r="E198" s="9"/>
      <c r="F198" s="9"/>
      <c r="G198" s="9"/>
      <c r="H198" s="9"/>
      <c r="J198" s="9"/>
      <c r="K198" s="9"/>
      <c r="L198" s="9"/>
    </row>
    <row r="199" spans="1:12" x14ac:dyDescent="0.25">
      <c r="A199" s="9"/>
      <c r="B199" s="9"/>
      <c r="C199" s="9"/>
      <c r="D199" s="40"/>
      <c r="E199" s="9"/>
      <c r="F199" s="9"/>
      <c r="G199" s="9"/>
      <c r="H199" s="9"/>
      <c r="J199" s="9"/>
      <c r="K199" s="9"/>
      <c r="L199" s="9"/>
    </row>
    <row r="200" spans="1:12" x14ac:dyDescent="0.25">
      <c r="A200" s="9"/>
      <c r="B200" s="9"/>
      <c r="C200" s="9"/>
      <c r="D200" s="40"/>
      <c r="E200" s="9"/>
      <c r="F200" s="9"/>
      <c r="G200" s="9"/>
      <c r="H200" s="9"/>
      <c r="J200" s="9"/>
      <c r="K200" s="9"/>
      <c r="L200" s="9"/>
    </row>
    <row r="201" spans="1:12" x14ac:dyDescent="0.25">
      <c r="A201" s="9"/>
      <c r="B201" s="9"/>
      <c r="C201" s="9"/>
      <c r="D201" s="40"/>
      <c r="E201" s="9"/>
      <c r="F201" s="9"/>
      <c r="G201" s="9"/>
      <c r="H201" s="9"/>
      <c r="J201" s="9"/>
      <c r="K201" s="9"/>
      <c r="L201" s="9"/>
    </row>
    <row r="202" spans="1:12" x14ac:dyDescent="0.25">
      <c r="A202" s="9"/>
      <c r="B202" s="9"/>
      <c r="C202" s="9"/>
      <c r="D202" s="40"/>
      <c r="E202" s="9"/>
      <c r="F202" s="9"/>
      <c r="G202" s="9"/>
      <c r="H202" s="9"/>
      <c r="J202" s="9"/>
      <c r="K202" s="9"/>
      <c r="L202" s="9"/>
    </row>
    <row r="203" spans="1:12" x14ac:dyDescent="0.25">
      <c r="A203" s="9"/>
      <c r="B203" s="9"/>
      <c r="C203" s="9"/>
      <c r="D203" s="40"/>
      <c r="E203" s="9"/>
      <c r="F203" s="9"/>
      <c r="G203" s="9"/>
      <c r="H203" s="9"/>
      <c r="J203" s="9"/>
      <c r="K203" s="9"/>
      <c r="L203" s="9"/>
    </row>
    <row r="204" spans="1:12" x14ac:dyDescent="0.25">
      <c r="A204" s="9"/>
      <c r="B204" s="9"/>
      <c r="C204" s="9"/>
      <c r="D204" s="40"/>
      <c r="E204" s="9"/>
      <c r="F204" s="9"/>
      <c r="G204" s="9"/>
      <c r="H204" s="9"/>
      <c r="J204" s="9"/>
      <c r="K204" s="9"/>
      <c r="L204" s="9"/>
    </row>
    <row r="205" spans="1:12" x14ac:dyDescent="0.25">
      <c r="A205" s="9"/>
      <c r="B205" s="9"/>
      <c r="C205" s="9"/>
      <c r="D205" s="40"/>
      <c r="E205" s="9"/>
      <c r="F205" s="9"/>
      <c r="G205" s="9"/>
      <c r="H205" s="9"/>
      <c r="J205" s="9"/>
      <c r="K205" s="9"/>
      <c r="L205" s="9"/>
    </row>
    <row r="206" spans="1:12" x14ac:dyDescent="0.25">
      <c r="A206" s="9"/>
      <c r="B206" s="9"/>
      <c r="C206" s="9"/>
      <c r="D206" s="40"/>
      <c r="E206" s="9"/>
      <c r="F206" s="9"/>
      <c r="G206" s="9"/>
      <c r="H206" s="9"/>
      <c r="J206" s="9"/>
      <c r="K206" s="9"/>
      <c r="L206" s="9"/>
    </row>
    <row r="207" spans="1:12" x14ac:dyDescent="0.25">
      <c r="A207" s="9"/>
      <c r="B207" s="9"/>
      <c r="C207" s="9"/>
      <c r="D207" s="40"/>
      <c r="E207" s="9"/>
      <c r="F207" s="9"/>
      <c r="G207" s="9"/>
      <c r="H207" s="9"/>
      <c r="J207" s="9"/>
      <c r="K207" s="9"/>
      <c r="L207" s="9"/>
    </row>
    <row r="208" spans="1:12" x14ac:dyDescent="0.25">
      <c r="A208" s="9"/>
      <c r="B208" s="9"/>
      <c r="C208" s="9"/>
      <c r="D208" s="40"/>
      <c r="E208" s="9"/>
      <c r="F208" s="9"/>
      <c r="G208" s="9"/>
      <c r="H208" s="9"/>
      <c r="J208" s="9"/>
      <c r="K208" s="9"/>
      <c r="L208" s="9"/>
    </row>
    <row r="209" spans="1:12" x14ac:dyDescent="0.25">
      <c r="A209" s="9"/>
      <c r="B209" s="9"/>
      <c r="C209" s="9"/>
      <c r="D209" s="40"/>
      <c r="E209" s="9"/>
      <c r="F209" s="9"/>
      <c r="G209" s="9"/>
      <c r="H209" s="9"/>
      <c r="J209" s="9"/>
      <c r="K209" s="9"/>
      <c r="L209" s="9"/>
    </row>
    <row r="210" spans="1:12" x14ac:dyDescent="0.25">
      <c r="A210" s="9"/>
      <c r="B210" s="9"/>
      <c r="C210" s="9"/>
      <c r="D210" s="40"/>
      <c r="E210" s="9"/>
      <c r="F210" s="9"/>
      <c r="G210" s="9"/>
      <c r="H210" s="9"/>
      <c r="J210" s="9"/>
      <c r="K210" s="9"/>
      <c r="L210" s="9"/>
    </row>
    <row r="211" spans="1:12" x14ac:dyDescent="0.25">
      <c r="A211" s="9"/>
      <c r="B211" s="9"/>
      <c r="C211" s="9"/>
      <c r="D211" s="40"/>
      <c r="E211" s="9"/>
      <c r="F211" s="9"/>
      <c r="G211" s="9"/>
      <c r="H211" s="9"/>
      <c r="J211" s="9"/>
      <c r="K211" s="9"/>
      <c r="L211" s="9"/>
    </row>
    <row r="212" spans="1:12" x14ac:dyDescent="0.25">
      <c r="A212" s="9"/>
      <c r="B212" s="9"/>
      <c r="C212" s="9"/>
      <c r="D212" s="40"/>
      <c r="E212" s="9"/>
      <c r="F212" s="9"/>
      <c r="G212" s="9"/>
      <c r="H212" s="9"/>
      <c r="J212" s="9"/>
      <c r="K212" s="9"/>
      <c r="L212" s="9"/>
    </row>
    <row r="213" spans="1:12" x14ac:dyDescent="0.25">
      <c r="A213" s="9"/>
      <c r="B213" s="9"/>
      <c r="C213" s="9"/>
      <c r="D213" s="40"/>
      <c r="E213" s="9"/>
      <c r="F213" s="9"/>
      <c r="G213" s="9"/>
      <c r="H213" s="9"/>
      <c r="J213" s="9"/>
      <c r="K213" s="9"/>
      <c r="L213" s="9"/>
    </row>
    <row r="214" spans="1:12" x14ac:dyDescent="0.25">
      <c r="A214" s="9"/>
      <c r="B214" s="9"/>
      <c r="C214" s="9"/>
      <c r="D214" s="40"/>
      <c r="E214" s="9"/>
      <c r="F214" s="9"/>
      <c r="G214" s="9"/>
      <c r="H214" s="9"/>
      <c r="J214" s="9"/>
      <c r="K214" s="9"/>
      <c r="L214" s="9"/>
    </row>
    <row r="215" spans="1:12" x14ac:dyDescent="0.25">
      <c r="A215" s="9"/>
      <c r="B215" s="9"/>
      <c r="C215" s="9"/>
      <c r="D215" s="40"/>
      <c r="E215" s="9"/>
      <c r="F215" s="9"/>
      <c r="G215" s="9"/>
      <c r="H215" s="9"/>
      <c r="J215" s="9"/>
      <c r="K215" s="9"/>
      <c r="L215" s="9"/>
    </row>
    <row r="216" spans="1:12" x14ac:dyDescent="0.25">
      <c r="A216" s="9"/>
      <c r="B216" s="9"/>
      <c r="C216" s="9"/>
      <c r="D216" s="40"/>
      <c r="E216" s="9"/>
      <c r="F216" s="9"/>
      <c r="G216" s="9"/>
      <c r="H216" s="9"/>
      <c r="J216" s="9"/>
      <c r="K216" s="9"/>
      <c r="L216" s="9"/>
    </row>
    <row r="217" spans="1:12" x14ac:dyDescent="0.25">
      <c r="A217" s="9"/>
      <c r="B217" s="9"/>
      <c r="C217" s="9"/>
      <c r="D217" s="40"/>
      <c r="E217" s="9"/>
      <c r="F217" s="9"/>
      <c r="G217" s="9"/>
      <c r="H217" s="9"/>
      <c r="J217" s="9"/>
      <c r="K217" s="9"/>
      <c r="L217" s="9"/>
    </row>
    <row r="218" spans="1:12" x14ac:dyDescent="0.25">
      <c r="A218" s="9"/>
      <c r="B218" s="9"/>
      <c r="C218" s="9"/>
      <c r="D218" s="40"/>
      <c r="E218" s="9"/>
      <c r="F218" s="9"/>
      <c r="G218" s="9"/>
      <c r="H218" s="9"/>
      <c r="J218" s="9"/>
      <c r="K218" s="9"/>
      <c r="L218" s="9"/>
    </row>
    <row r="219" spans="1:12" x14ac:dyDescent="0.25">
      <c r="A219" s="9"/>
      <c r="B219" s="9"/>
      <c r="C219" s="9"/>
      <c r="D219" s="40"/>
      <c r="E219" s="9"/>
      <c r="F219" s="9"/>
      <c r="G219" s="9"/>
      <c r="H219" s="9"/>
      <c r="J219" s="9"/>
      <c r="K219" s="9"/>
      <c r="L219" s="9"/>
    </row>
    <row r="220" spans="1:12" x14ac:dyDescent="0.25">
      <c r="A220" s="9"/>
      <c r="B220" s="9"/>
      <c r="C220" s="9"/>
      <c r="D220" s="40"/>
      <c r="E220" s="9"/>
      <c r="F220" s="9"/>
      <c r="G220" s="9"/>
      <c r="H220" s="9"/>
      <c r="J220" s="9"/>
      <c r="K220" s="9"/>
      <c r="L220" s="9"/>
    </row>
    <row r="221" spans="1:12" x14ac:dyDescent="0.25">
      <c r="A221" s="9"/>
      <c r="B221" s="9"/>
      <c r="C221" s="9"/>
      <c r="D221" s="40"/>
      <c r="E221" s="9"/>
      <c r="F221" s="9"/>
      <c r="G221" s="9"/>
      <c r="H221" s="9"/>
      <c r="J221" s="9"/>
      <c r="K221" s="9"/>
      <c r="L221" s="9"/>
    </row>
    <row r="222" spans="1:12" x14ac:dyDescent="0.25">
      <c r="A222" s="9"/>
      <c r="B222" s="9"/>
      <c r="C222" s="9"/>
      <c r="D222" s="40"/>
      <c r="E222" s="9"/>
      <c r="F222" s="9"/>
      <c r="G222" s="9"/>
      <c r="H222" s="9"/>
      <c r="J222" s="9"/>
      <c r="K222" s="9"/>
      <c r="L222" s="9"/>
    </row>
    <row r="223" spans="1:12" x14ac:dyDescent="0.25">
      <c r="A223" s="9"/>
      <c r="B223" s="9"/>
      <c r="C223" s="9"/>
      <c r="D223" s="40"/>
      <c r="E223" s="9"/>
      <c r="F223" s="9"/>
      <c r="G223" s="9"/>
      <c r="H223" s="9"/>
      <c r="J223" s="9"/>
      <c r="K223" s="9"/>
      <c r="L223" s="9"/>
    </row>
    <row r="224" spans="1:12" x14ac:dyDescent="0.25">
      <c r="A224" s="9"/>
      <c r="B224" s="9"/>
      <c r="C224" s="9"/>
      <c r="D224" s="40"/>
      <c r="E224" s="9"/>
      <c r="F224" s="9"/>
      <c r="G224" s="9"/>
      <c r="H224" s="9"/>
      <c r="J224" s="9"/>
      <c r="K224" s="9"/>
      <c r="L224" s="9"/>
    </row>
    <row r="225" spans="1:12" x14ac:dyDescent="0.25">
      <c r="A225" s="9"/>
      <c r="B225" s="9"/>
      <c r="C225" s="9"/>
      <c r="D225" s="40"/>
      <c r="E225" s="9"/>
      <c r="F225" s="9"/>
      <c r="G225" s="9"/>
      <c r="H225" s="9"/>
      <c r="J225" s="9"/>
      <c r="K225" s="9"/>
      <c r="L225" s="9"/>
    </row>
    <row r="226" spans="1:12" x14ac:dyDescent="0.25">
      <c r="A226" s="9"/>
      <c r="B226" s="9"/>
      <c r="C226" s="9"/>
      <c r="D226" s="40"/>
      <c r="E226" s="9"/>
      <c r="F226" s="9"/>
      <c r="G226" s="9"/>
      <c r="H226" s="9"/>
      <c r="J226" s="9"/>
      <c r="K226" s="9"/>
      <c r="L226" s="9"/>
    </row>
    <row r="227" spans="1:12" x14ac:dyDescent="0.25">
      <c r="A227" s="9"/>
      <c r="B227" s="9"/>
      <c r="C227" s="9"/>
      <c r="D227" s="40"/>
      <c r="E227" s="9"/>
      <c r="F227" s="9"/>
      <c r="G227" s="9"/>
      <c r="H227" s="9"/>
      <c r="J227" s="9"/>
      <c r="K227" s="9"/>
      <c r="L227" s="9"/>
    </row>
    <row r="228" spans="1:12" x14ac:dyDescent="0.25">
      <c r="A228" s="9"/>
      <c r="B228" s="9"/>
      <c r="C228" s="9"/>
      <c r="D228" s="40"/>
      <c r="E228" s="9"/>
      <c r="F228" s="9"/>
      <c r="G228" s="9"/>
      <c r="H228" s="9"/>
      <c r="J228" s="9"/>
      <c r="K228" s="9"/>
      <c r="L228" s="9"/>
    </row>
    <row r="229" spans="1:12" x14ac:dyDescent="0.25">
      <c r="A229" s="9"/>
      <c r="B229" s="9"/>
      <c r="C229" s="9"/>
      <c r="D229" s="40"/>
      <c r="E229" s="9"/>
      <c r="F229" s="9"/>
      <c r="G229" s="9"/>
      <c r="H229" s="9"/>
      <c r="J229" s="9"/>
      <c r="K229" s="9"/>
      <c r="L229" s="9"/>
    </row>
    <row r="230" spans="1:12" x14ac:dyDescent="0.25">
      <c r="A230" s="9"/>
      <c r="B230" s="9"/>
      <c r="C230" s="9"/>
      <c r="D230" s="40"/>
      <c r="E230" s="9"/>
      <c r="F230" s="9"/>
      <c r="G230" s="9"/>
      <c r="H230" s="9"/>
      <c r="J230" s="9"/>
      <c r="K230" s="9"/>
      <c r="L230" s="9"/>
    </row>
    <row r="231" spans="1:12" x14ac:dyDescent="0.25">
      <c r="A231" s="9"/>
      <c r="B231" s="9"/>
      <c r="C231" s="9"/>
      <c r="D231" s="40"/>
      <c r="E231" s="9"/>
      <c r="F231" s="9"/>
      <c r="G231" s="9"/>
      <c r="H231" s="9"/>
      <c r="J231" s="9"/>
      <c r="K231" s="9"/>
      <c r="L231" s="9"/>
    </row>
    <row r="232" spans="1:12" x14ac:dyDescent="0.25">
      <c r="A232" s="9"/>
      <c r="B232" s="9"/>
      <c r="C232" s="9"/>
      <c r="D232" s="40"/>
      <c r="E232" s="9"/>
      <c r="F232" s="9"/>
      <c r="G232" s="9"/>
      <c r="H232" s="9"/>
      <c r="J232" s="9"/>
      <c r="K232" s="9"/>
      <c r="L232" s="9"/>
    </row>
    <row r="233" spans="1:12" x14ac:dyDescent="0.25">
      <c r="A233" s="9"/>
      <c r="B233" s="9"/>
      <c r="C233" s="9"/>
      <c r="D233" s="40"/>
      <c r="E233" s="9"/>
      <c r="F233" s="9"/>
      <c r="G233" s="9"/>
      <c r="H233" s="9"/>
      <c r="J233" s="9"/>
      <c r="K233" s="9"/>
      <c r="L233" s="9"/>
    </row>
    <row r="234" spans="1:12" x14ac:dyDescent="0.25">
      <c r="A234" s="9"/>
      <c r="B234" s="9"/>
      <c r="C234" s="9"/>
      <c r="D234" s="40"/>
      <c r="E234" s="9"/>
      <c r="F234" s="9"/>
      <c r="G234" s="9"/>
      <c r="H234" s="9"/>
      <c r="J234" s="9"/>
      <c r="K234" s="9"/>
      <c r="L234" s="9"/>
    </row>
    <row r="235" spans="1:12" x14ac:dyDescent="0.25">
      <c r="A235" s="9"/>
      <c r="B235" s="9"/>
      <c r="C235" s="9"/>
      <c r="D235" s="40"/>
      <c r="E235" s="9"/>
      <c r="F235" s="9"/>
      <c r="G235" s="9"/>
      <c r="H235" s="9"/>
      <c r="J235" s="9"/>
      <c r="K235" s="9"/>
      <c r="L235" s="9"/>
    </row>
    <row r="236" spans="1:12" x14ac:dyDescent="0.25">
      <c r="A236" s="9"/>
      <c r="B236" s="9"/>
      <c r="C236" s="9"/>
      <c r="D236" s="40"/>
      <c r="E236" s="9"/>
      <c r="F236" s="9"/>
      <c r="G236" s="9"/>
      <c r="H236" s="9"/>
      <c r="J236" s="9"/>
      <c r="K236" s="9"/>
      <c r="L236" s="9"/>
    </row>
    <row r="237" spans="1:12" x14ac:dyDescent="0.25">
      <c r="A237" s="9"/>
      <c r="B237" s="9"/>
      <c r="C237" s="9"/>
      <c r="D237" s="40"/>
      <c r="E237" s="9"/>
      <c r="F237" s="9"/>
      <c r="G237" s="9"/>
      <c r="H237" s="9"/>
      <c r="J237" s="9"/>
      <c r="K237" s="9"/>
      <c r="L237" s="9"/>
    </row>
    <row r="238" spans="1:12" x14ac:dyDescent="0.25">
      <c r="A238" s="9"/>
      <c r="B238" s="9"/>
      <c r="C238" s="9"/>
      <c r="D238" s="40"/>
      <c r="E238" s="9"/>
      <c r="F238" s="9"/>
      <c r="G238" s="9"/>
      <c r="H238" s="9"/>
      <c r="J238" s="9"/>
      <c r="K238" s="9"/>
      <c r="L238" s="9"/>
    </row>
    <row r="239" spans="1:12" x14ac:dyDescent="0.25">
      <c r="A239" s="9"/>
      <c r="B239" s="9"/>
      <c r="C239" s="9"/>
      <c r="D239" s="40"/>
      <c r="E239" s="9"/>
      <c r="F239" s="9"/>
      <c r="G239" s="9"/>
      <c r="H239" s="9"/>
      <c r="J239" s="9"/>
      <c r="K239" s="9"/>
      <c r="L239" s="9"/>
    </row>
    <row r="240" spans="1:12" x14ac:dyDescent="0.25">
      <c r="A240" s="9"/>
      <c r="B240" s="9"/>
      <c r="C240" s="9"/>
      <c r="D240" s="40"/>
      <c r="E240" s="9"/>
      <c r="F240" s="9"/>
      <c r="G240" s="9"/>
      <c r="H240" s="9"/>
      <c r="J240" s="9"/>
      <c r="K240" s="9"/>
      <c r="L240" s="9"/>
    </row>
    <row r="241" spans="1:12" x14ac:dyDescent="0.25">
      <c r="A241" s="9"/>
      <c r="B241" s="9"/>
      <c r="C241" s="9"/>
      <c r="D241" s="40"/>
      <c r="E241" s="9"/>
      <c r="F241" s="9"/>
      <c r="G241" s="9"/>
      <c r="H241" s="9"/>
      <c r="J241" s="9"/>
      <c r="K241" s="9"/>
      <c r="L241" s="9"/>
    </row>
    <row r="242" spans="1:12" x14ac:dyDescent="0.25">
      <c r="A242" s="9"/>
      <c r="B242" s="9"/>
      <c r="C242" s="9"/>
      <c r="D242" s="40"/>
      <c r="E242" s="9"/>
      <c r="F242" s="9"/>
      <c r="G242" s="9"/>
      <c r="H242" s="9"/>
      <c r="J242" s="9"/>
      <c r="K242" s="9"/>
      <c r="L242" s="9"/>
    </row>
    <row r="243" spans="1:12" x14ac:dyDescent="0.25">
      <c r="A243" s="9"/>
      <c r="B243" s="9"/>
      <c r="C243" s="9"/>
      <c r="D243" s="40"/>
      <c r="E243" s="9"/>
      <c r="F243" s="9"/>
      <c r="G243" s="9"/>
      <c r="H243" s="9"/>
      <c r="J243" s="9"/>
      <c r="K243" s="9"/>
      <c r="L243" s="9"/>
    </row>
    <row r="244" spans="1:12" x14ac:dyDescent="0.25">
      <c r="A244" s="9"/>
      <c r="B244" s="9"/>
      <c r="C244" s="9"/>
      <c r="D244" s="40"/>
      <c r="E244" s="9"/>
      <c r="F244" s="9"/>
      <c r="G244" s="9"/>
      <c r="H244" s="9"/>
      <c r="J244" s="9"/>
      <c r="K244" s="9"/>
      <c r="L244" s="9"/>
    </row>
    <row r="245" spans="1:12" x14ac:dyDescent="0.25">
      <c r="A245" s="9"/>
      <c r="B245" s="9"/>
      <c r="C245" s="9"/>
      <c r="D245" s="40"/>
      <c r="E245" s="9"/>
      <c r="F245" s="9"/>
      <c r="G245" s="9"/>
      <c r="H245" s="9"/>
      <c r="J245" s="9"/>
      <c r="K245" s="9"/>
      <c r="L245" s="9"/>
    </row>
    <row r="246" spans="1:12" x14ac:dyDescent="0.25">
      <c r="A246" s="9"/>
      <c r="B246" s="9"/>
      <c r="C246" s="9"/>
      <c r="D246" s="40"/>
      <c r="E246" s="9"/>
      <c r="F246" s="9"/>
      <c r="G246" s="9"/>
      <c r="H246" s="9"/>
      <c r="J246" s="9"/>
      <c r="K246" s="9"/>
      <c r="L246" s="9"/>
    </row>
    <row r="247" spans="1:12" x14ac:dyDescent="0.25">
      <c r="A247" s="9"/>
      <c r="B247" s="9"/>
      <c r="C247" s="9"/>
      <c r="D247" s="40"/>
      <c r="E247" s="9"/>
      <c r="F247" s="9"/>
      <c r="G247" s="9"/>
      <c r="H247" s="9"/>
      <c r="J247" s="9"/>
      <c r="K247" s="9"/>
      <c r="L247" s="9"/>
    </row>
    <row r="248" spans="1:12" x14ac:dyDescent="0.25">
      <c r="A248" s="9"/>
      <c r="B248" s="9"/>
      <c r="C248" s="9"/>
      <c r="D248" s="40"/>
      <c r="E248" s="9"/>
      <c r="F248" s="9"/>
      <c r="G248" s="9"/>
      <c r="H248" s="9"/>
      <c r="J248" s="9"/>
      <c r="K248" s="9"/>
      <c r="L248" s="9"/>
    </row>
    <row r="249" spans="1:12" x14ac:dyDescent="0.25">
      <c r="A249" s="9"/>
      <c r="B249" s="9"/>
      <c r="C249" s="9"/>
      <c r="D249" s="40"/>
      <c r="E249" s="9"/>
      <c r="F249" s="9"/>
      <c r="G249" s="9"/>
      <c r="H249" s="9"/>
      <c r="J249" s="9"/>
      <c r="K249" s="9"/>
      <c r="L249" s="9"/>
    </row>
    <row r="250" spans="1:12" x14ac:dyDescent="0.25">
      <c r="A250" s="9"/>
      <c r="B250" s="9"/>
      <c r="C250" s="9"/>
      <c r="D250" s="40"/>
      <c r="E250" s="9"/>
      <c r="F250" s="9"/>
      <c r="G250" s="9"/>
      <c r="H250" s="9"/>
      <c r="J250" s="9"/>
      <c r="K250" s="9"/>
      <c r="L250" s="9"/>
    </row>
    <row r="251" spans="1:12" x14ac:dyDescent="0.25">
      <c r="A251" s="9"/>
      <c r="B251" s="9"/>
      <c r="C251" s="9"/>
      <c r="D251" s="40"/>
      <c r="E251" s="9"/>
      <c r="F251" s="9"/>
      <c r="G251" s="9"/>
      <c r="H251" s="9"/>
      <c r="J251" s="9"/>
      <c r="K251" s="9"/>
      <c r="L251" s="9"/>
    </row>
    <row r="252" spans="1:12" x14ac:dyDescent="0.25">
      <c r="A252" s="9"/>
      <c r="B252" s="9"/>
      <c r="C252" s="9"/>
      <c r="D252" s="40"/>
      <c r="E252" s="9"/>
      <c r="F252" s="9"/>
      <c r="G252" s="9"/>
      <c r="H252" s="9"/>
      <c r="J252" s="9"/>
      <c r="K252" s="9"/>
      <c r="L252" s="9"/>
    </row>
    <row r="253" spans="1:12" x14ac:dyDescent="0.25">
      <c r="A253" s="9"/>
      <c r="B253" s="9"/>
      <c r="C253" s="9"/>
      <c r="D253" s="40"/>
      <c r="E253" s="9"/>
      <c r="F253" s="9"/>
      <c r="G253" s="9"/>
      <c r="H253" s="9"/>
      <c r="J253" s="9"/>
      <c r="K253" s="9"/>
      <c r="L253" s="9"/>
    </row>
    <row r="254" spans="1:12" x14ac:dyDescent="0.25">
      <c r="A254" s="9"/>
      <c r="B254" s="9"/>
      <c r="C254" s="9"/>
      <c r="D254" s="40"/>
      <c r="E254" s="9"/>
      <c r="F254" s="9"/>
      <c r="G254" s="9"/>
      <c r="H254" s="9"/>
      <c r="J254" s="9"/>
      <c r="K254" s="9"/>
      <c r="L254" s="9"/>
    </row>
    <row r="255" spans="1:12" x14ac:dyDescent="0.25">
      <c r="A255" s="9"/>
      <c r="B255" s="9"/>
      <c r="C255" s="9"/>
      <c r="D255" s="40"/>
      <c r="E255" s="9"/>
      <c r="F255" s="9"/>
      <c r="G255" s="9"/>
      <c r="H255" s="9"/>
      <c r="J255" s="9"/>
      <c r="K255" s="9"/>
      <c r="L255" s="9"/>
    </row>
    <row r="256" spans="1:12" x14ac:dyDescent="0.25">
      <c r="A256" s="9"/>
      <c r="B256" s="9"/>
      <c r="C256" s="9"/>
      <c r="D256" s="40"/>
      <c r="E256" s="9"/>
      <c r="F256" s="9"/>
      <c r="G256" s="9"/>
      <c r="H256" s="9"/>
      <c r="J256" s="9"/>
      <c r="K256" s="9"/>
      <c r="L256" s="9"/>
    </row>
    <row r="257" spans="1:12" x14ac:dyDescent="0.25">
      <c r="A257" s="9"/>
      <c r="B257" s="9"/>
      <c r="C257" s="9"/>
      <c r="D257" s="40"/>
      <c r="E257" s="9"/>
      <c r="F257" s="9"/>
      <c r="G257" s="9"/>
      <c r="H257" s="9"/>
      <c r="J257" s="9"/>
      <c r="K257" s="9"/>
      <c r="L257" s="9"/>
    </row>
    <row r="258" spans="1:12" x14ac:dyDescent="0.25">
      <c r="A258" s="9"/>
      <c r="B258" s="9"/>
      <c r="C258" s="9"/>
      <c r="D258" s="40"/>
      <c r="E258" s="9"/>
      <c r="F258" s="9"/>
      <c r="G258" s="9"/>
      <c r="H258" s="9"/>
      <c r="J258" s="9"/>
      <c r="K258" s="9"/>
      <c r="L258" s="9"/>
    </row>
    <row r="259" spans="1:12" x14ac:dyDescent="0.25">
      <c r="A259" s="9"/>
      <c r="B259" s="9"/>
      <c r="C259" s="9"/>
      <c r="D259" s="40"/>
      <c r="E259" s="9"/>
      <c r="F259" s="9"/>
      <c r="G259" s="9"/>
      <c r="H259" s="9"/>
      <c r="J259" s="9"/>
      <c r="K259" s="9"/>
      <c r="L259" s="9"/>
    </row>
    <row r="260" spans="1:12" x14ac:dyDescent="0.25">
      <c r="A260" s="9"/>
      <c r="B260" s="9"/>
      <c r="C260" s="9"/>
      <c r="D260" s="40"/>
      <c r="E260" s="9"/>
      <c r="F260" s="9"/>
      <c r="G260" s="9"/>
      <c r="H260" s="9"/>
      <c r="J260" s="9"/>
      <c r="K260" s="9"/>
      <c r="L260" s="9"/>
    </row>
    <row r="261" spans="1:12" x14ac:dyDescent="0.25">
      <c r="A261" s="9"/>
      <c r="B261" s="9"/>
      <c r="C261" s="9"/>
      <c r="D261" s="40"/>
      <c r="E261" s="9"/>
      <c r="F261" s="9"/>
      <c r="G261" s="9"/>
      <c r="H261" s="9"/>
      <c r="J261" s="9"/>
      <c r="K261" s="9"/>
      <c r="L261" s="9"/>
    </row>
    <row r="262" spans="1:12" x14ac:dyDescent="0.25">
      <c r="A262" s="9"/>
      <c r="B262" s="9"/>
      <c r="C262" s="9"/>
      <c r="D262" s="40"/>
      <c r="E262" s="9"/>
      <c r="F262" s="9"/>
      <c r="G262" s="9"/>
      <c r="H262" s="9"/>
      <c r="J262" s="9"/>
      <c r="K262" s="9"/>
      <c r="L262" s="9"/>
    </row>
    <row r="263" spans="1:12" x14ac:dyDescent="0.25">
      <c r="A263" s="9"/>
      <c r="B263" s="9"/>
      <c r="C263" s="9"/>
      <c r="D263" s="40"/>
      <c r="E263" s="9"/>
      <c r="F263" s="9"/>
      <c r="G263" s="9"/>
      <c r="H263" s="9"/>
      <c r="J263" s="9"/>
      <c r="K263" s="9"/>
      <c r="L263" s="9"/>
    </row>
    <row r="264" spans="1:12" x14ac:dyDescent="0.25">
      <c r="A264" s="9"/>
      <c r="B264" s="9"/>
      <c r="C264" s="9"/>
      <c r="D264" s="40"/>
      <c r="E264" s="9"/>
      <c r="F264" s="9"/>
      <c r="G264" s="9"/>
      <c r="H264" s="9"/>
      <c r="J264" s="9"/>
      <c r="K264" s="9"/>
      <c r="L264" s="9"/>
    </row>
    <row r="265" spans="1:12" x14ac:dyDescent="0.25">
      <c r="A265" s="9"/>
      <c r="B265" s="9"/>
      <c r="C265" s="9"/>
      <c r="D265" s="40"/>
      <c r="E265" s="9"/>
      <c r="F265" s="9"/>
      <c r="G265" s="9"/>
      <c r="H265" s="9"/>
      <c r="J265" s="9"/>
      <c r="K265" s="9"/>
      <c r="L265" s="9"/>
    </row>
    <row r="266" spans="1:12" x14ac:dyDescent="0.25">
      <c r="A266" s="9"/>
      <c r="B266" s="9"/>
      <c r="C266" s="9"/>
      <c r="D266" s="40"/>
      <c r="E266" s="9"/>
      <c r="F266" s="9"/>
      <c r="G266" s="9"/>
      <c r="H266" s="9"/>
      <c r="J266" s="9"/>
      <c r="K266" s="9"/>
      <c r="L266" s="9"/>
    </row>
    <row r="267" spans="1:12" x14ac:dyDescent="0.25">
      <c r="A267" s="9"/>
      <c r="B267" s="9"/>
      <c r="C267" s="9"/>
      <c r="D267" s="40"/>
      <c r="E267" s="9"/>
      <c r="F267" s="9"/>
      <c r="G267" s="9"/>
      <c r="H267" s="9"/>
      <c r="J267" s="9"/>
      <c r="K267" s="9"/>
      <c r="L267" s="9"/>
    </row>
    <row r="268" spans="1:12" x14ac:dyDescent="0.25">
      <c r="A268" s="9"/>
      <c r="B268" s="9"/>
      <c r="C268" s="9"/>
      <c r="D268" s="40"/>
      <c r="E268" s="9"/>
      <c r="F268" s="9"/>
      <c r="G268" s="9"/>
      <c r="H268" s="9"/>
      <c r="J268" s="9"/>
      <c r="K268" s="9"/>
      <c r="L268" s="9"/>
    </row>
    <row r="269" spans="1:12" x14ac:dyDescent="0.25">
      <c r="A269" s="9"/>
      <c r="B269" s="9"/>
      <c r="C269" s="9"/>
      <c r="D269" s="40"/>
      <c r="E269" s="9"/>
      <c r="F269" s="9"/>
      <c r="G269" s="9"/>
      <c r="H269" s="9"/>
      <c r="J269" s="9"/>
      <c r="K269" s="9"/>
      <c r="L269" s="9"/>
    </row>
    <row r="270" spans="1:12" x14ac:dyDescent="0.25">
      <c r="A270" s="9"/>
      <c r="B270" s="9"/>
      <c r="C270" s="9"/>
      <c r="D270" s="40"/>
      <c r="E270" s="9"/>
      <c r="F270" s="9"/>
      <c r="G270" s="9"/>
      <c r="H270" s="9"/>
      <c r="J270" s="9"/>
      <c r="K270" s="9"/>
      <c r="L270" s="9"/>
    </row>
    <row r="271" spans="1:12" x14ac:dyDescent="0.25">
      <c r="A271" s="9"/>
      <c r="B271" s="9"/>
      <c r="C271" s="9"/>
      <c r="D271" s="40"/>
      <c r="E271" s="9"/>
      <c r="F271" s="9"/>
      <c r="G271" s="9"/>
      <c r="H271" s="9"/>
      <c r="J271" s="9"/>
      <c r="K271" s="9"/>
      <c r="L271" s="9"/>
    </row>
    <row r="272" spans="1:12" x14ac:dyDescent="0.25">
      <c r="A272" s="9"/>
      <c r="B272" s="9"/>
      <c r="C272" s="9"/>
      <c r="D272" s="40"/>
      <c r="E272" s="9"/>
      <c r="F272" s="9"/>
      <c r="G272" s="9"/>
      <c r="H272" s="9"/>
      <c r="J272" s="9"/>
      <c r="K272" s="9"/>
      <c r="L272" s="9"/>
    </row>
    <row r="273" spans="1:12" x14ac:dyDescent="0.25">
      <c r="A273" s="9"/>
      <c r="B273" s="9"/>
      <c r="C273" s="9"/>
      <c r="D273" s="40"/>
      <c r="E273" s="9"/>
      <c r="F273" s="9"/>
      <c r="G273" s="9"/>
      <c r="H273" s="9"/>
      <c r="J273" s="9"/>
      <c r="K273" s="9"/>
      <c r="L273" s="9"/>
    </row>
    <row r="274" spans="1:12" x14ac:dyDescent="0.25">
      <c r="A274" s="9"/>
      <c r="B274" s="9"/>
      <c r="C274" s="9"/>
      <c r="D274" s="40"/>
      <c r="E274" s="9"/>
      <c r="F274" s="9"/>
      <c r="G274" s="9"/>
      <c r="H274" s="9"/>
      <c r="J274" s="9"/>
      <c r="K274" s="9"/>
      <c r="L274" s="9"/>
    </row>
    <row r="275" spans="1:12" x14ac:dyDescent="0.25">
      <c r="A275" s="9"/>
      <c r="B275" s="9"/>
      <c r="C275" s="9"/>
      <c r="D275" s="40"/>
      <c r="E275" s="9"/>
      <c r="F275" s="9"/>
      <c r="G275" s="9"/>
      <c r="H275" s="9"/>
      <c r="J275" s="9"/>
      <c r="K275" s="9"/>
      <c r="L275" s="9"/>
    </row>
    <row r="276" spans="1:12" x14ac:dyDescent="0.25">
      <c r="A276" s="9"/>
      <c r="B276" s="9"/>
      <c r="C276" s="9"/>
      <c r="D276" s="40"/>
      <c r="E276" s="9"/>
      <c r="F276" s="9"/>
      <c r="G276" s="9"/>
      <c r="H276" s="9"/>
      <c r="J276" s="9"/>
      <c r="K276" s="9"/>
      <c r="L276" s="9"/>
    </row>
    <row r="277" spans="1:12" x14ac:dyDescent="0.25">
      <c r="A277" s="9"/>
      <c r="B277" s="9"/>
      <c r="C277" s="9"/>
      <c r="D277" s="40"/>
      <c r="E277" s="9"/>
      <c r="F277" s="9"/>
      <c r="G277" s="9"/>
      <c r="H277" s="9"/>
      <c r="J277" s="9"/>
      <c r="K277" s="9"/>
      <c r="L277" s="9"/>
    </row>
    <row r="278" spans="1:12" x14ac:dyDescent="0.25">
      <c r="A278" s="9"/>
      <c r="B278" s="9"/>
      <c r="C278" s="9"/>
      <c r="D278" s="40"/>
      <c r="E278" s="9"/>
      <c r="F278" s="9"/>
      <c r="G278" s="9"/>
      <c r="H278" s="9"/>
      <c r="J278" s="9"/>
      <c r="K278" s="9"/>
      <c r="L278" s="9"/>
    </row>
    <row r="279" spans="1:12" x14ac:dyDescent="0.25">
      <c r="A279" s="9"/>
      <c r="B279" s="9"/>
      <c r="C279" s="9"/>
      <c r="D279" s="40"/>
      <c r="E279" s="9"/>
      <c r="F279" s="9"/>
      <c r="G279" s="9"/>
      <c r="H279" s="9"/>
      <c r="J279" s="9"/>
      <c r="K279" s="9"/>
      <c r="L279" s="9"/>
    </row>
    <row r="280" spans="1:12" x14ac:dyDescent="0.25">
      <c r="A280" s="9"/>
      <c r="B280" s="9"/>
      <c r="C280" s="9"/>
      <c r="D280" s="40"/>
      <c r="E280" s="9"/>
      <c r="F280" s="9"/>
      <c r="G280" s="9"/>
      <c r="H280" s="9"/>
      <c r="J280" s="9"/>
      <c r="K280" s="9"/>
      <c r="L280" s="9"/>
    </row>
    <row r="281" spans="1:12" x14ac:dyDescent="0.25">
      <c r="A281" s="9"/>
      <c r="B281" s="9"/>
      <c r="C281" s="9"/>
      <c r="D281" s="40"/>
      <c r="E281" s="9"/>
      <c r="F281" s="9"/>
      <c r="G281" s="9"/>
      <c r="H281" s="9"/>
      <c r="J281" s="9"/>
      <c r="K281" s="9"/>
      <c r="L281" s="9"/>
    </row>
    <row r="282" spans="1:12" x14ac:dyDescent="0.25">
      <c r="A282" s="9"/>
      <c r="B282" s="9"/>
      <c r="C282" s="9"/>
      <c r="D282" s="40"/>
      <c r="E282" s="9"/>
      <c r="F282" s="9"/>
      <c r="G282" s="9"/>
      <c r="H282" s="9"/>
      <c r="J282" s="9"/>
      <c r="K282" s="9"/>
      <c r="L282" s="9"/>
    </row>
    <row r="283" spans="1:12" x14ac:dyDescent="0.25">
      <c r="A283" s="9"/>
      <c r="B283" s="9"/>
      <c r="C283" s="9"/>
      <c r="D283" s="40"/>
      <c r="E283" s="9"/>
      <c r="F283" s="9"/>
      <c r="G283" s="9"/>
      <c r="H283" s="9"/>
      <c r="J283" s="9"/>
      <c r="K283" s="9"/>
      <c r="L283" s="9"/>
    </row>
    <row r="284" spans="1:12" x14ac:dyDescent="0.25">
      <c r="A284" s="9"/>
      <c r="B284" s="9"/>
      <c r="C284" s="9"/>
      <c r="D284" s="40"/>
      <c r="E284" s="9"/>
      <c r="F284" s="9"/>
      <c r="G284" s="9"/>
      <c r="H284" s="9"/>
      <c r="J284" s="9"/>
      <c r="K284" s="9"/>
      <c r="L284" s="9"/>
    </row>
    <row r="285" spans="1:12" x14ac:dyDescent="0.25">
      <c r="A285" s="9"/>
      <c r="B285" s="9"/>
      <c r="C285" s="9"/>
      <c r="D285" s="40"/>
      <c r="E285" s="9"/>
      <c r="F285" s="9"/>
      <c r="G285" s="9"/>
      <c r="H285" s="9"/>
      <c r="J285" s="9"/>
      <c r="K285" s="9"/>
      <c r="L285" s="9"/>
    </row>
    <row r="286" spans="1:12" x14ac:dyDescent="0.25">
      <c r="A286" s="9"/>
      <c r="B286" s="9"/>
      <c r="C286" s="9"/>
      <c r="D286" s="40"/>
      <c r="E286" s="9"/>
      <c r="F286" s="9"/>
      <c r="G286" s="9"/>
      <c r="H286" s="9"/>
      <c r="J286" s="9"/>
      <c r="K286" s="9"/>
      <c r="L286" s="9"/>
    </row>
    <row r="287" spans="1:12" x14ac:dyDescent="0.25">
      <c r="A287" s="9"/>
      <c r="B287" s="9"/>
      <c r="C287" s="9"/>
      <c r="D287" s="40"/>
      <c r="E287" s="9"/>
      <c r="F287" s="9"/>
      <c r="G287" s="9"/>
      <c r="H287" s="9"/>
      <c r="J287" s="9"/>
      <c r="K287" s="9"/>
      <c r="L287" s="9"/>
    </row>
    <row r="288" spans="1:12" x14ac:dyDescent="0.25">
      <c r="A288" s="9"/>
      <c r="B288" s="9"/>
      <c r="C288" s="9"/>
      <c r="D288" s="40"/>
      <c r="E288" s="9"/>
      <c r="F288" s="9"/>
      <c r="G288" s="9"/>
      <c r="H288" s="9"/>
      <c r="J288" s="9"/>
      <c r="K288" s="9"/>
      <c r="L288" s="9"/>
    </row>
    <row r="289" spans="1:12" x14ac:dyDescent="0.25">
      <c r="A289" s="9"/>
      <c r="B289" s="9"/>
      <c r="C289" s="9"/>
      <c r="D289" s="40"/>
      <c r="E289" s="9"/>
      <c r="F289" s="9"/>
      <c r="G289" s="9"/>
      <c r="H289" s="9"/>
      <c r="J289" s="9"/>
      <c r="K289" s="9"/>
      <c r="L289" s="9"/>
    </row>
    <row r="290" spans="1:12" x14ac:dyDescent="0.25">
      <c r="A290" s="9"/>
      <c r="B290" s="9"/>
      <c r="C290" s="9"/>
      <c r="D290" s="40"/>
      <c r="E290" s="9"/>
      <c r="F290" s="9"/>
      <c r="G290" s="9"/>
      <c r="H290" s="9"/>
      <c r="J290" s="9"/>
      <c r="K290" s="9"/>
      <c r="L290" s="9"/>
    </row>
    <row r="291" spans="1:12" x14ac:dyDescent="0.25">
      <c r="A291" s="9"/>
      <c r="B291" s="9"/>
      <c r="C291" s="9"/>
      <c r="D291" s="40"/>
      <c r="E291" s="9"/>
      <c r="F291" s="9"/>
      <c r="G291" s="9"/>
      <c r="H291" s="9"/>
      <c r="J291" s="9"/>
      <c r="K291" s="9"/>
      <c r="L291" s="9"/>
    </row>
    <row r="292" spans="1:12" x14ac:dyDescent="0.25">
      <c r="A292" s="9"/>
      <c r="B292" s="9"/>
      <c r="C292" s="9"/>
      <c r="D292" s="40"/>
      <c r="E292" s="9"/>
      <c r="F292" s="9"/>
      <c r="G292" s="9"/>
      <c r="H292" s="9"/>
      <c r="J292" s="9"/>
      <c r="K292" s="9"/>
      <c r="L292" s="9"/>
    </row>
    <row r="293" spans="1:12" x14ac:dyDescent="0.25">
      <c r="A293" s="9"/>
      <c r="B293" s="9"/>
      <c r="C293" s="9"/>
      <c r="D293" s="40"/>
      <c r="E293" s="9"/>
      <c r="F293" s="9"/>
      <c r="G293" s="9"/>
      <c r="H293" s="9"/>
      <c r="J293" s="9"/>
      <c r="K293" s="9"/>
      <c r="L293" s="9"/>
    </row>
    <row r="294" spans="1:12" x14ac:dyDescent="0.25">
      <c r="A294" s="9"/>
      <c r="B294" s="9"/>
      <c r="C294" s="9"/>
      <c r="D294" s="40"/>
      <c r="E294" s="9"/>
      <c r="F294" s="9"/>
      <c r="G294" s="9"/>
      <c r="H294" s="9"/>
      <c r="J294" s="9"/>
      <c r="K294" s="9"/>
      <c r="L294" s="9"/>
    </row>
    <row r="295" spans="1:12" x14ac:dyDescent="0.25">
      <c r="A295" s="9"/>
      <c r="B295" s="9"/>
      <c r="C295" s="9"/>
      <c r="D295" s="40"/>
      <c r="E295" s="9"/>
      <c r="F295" s="9"/>
      <c r="G295" s="9"/>
      <c r="H295" s="9"/>
      <c r="J295" s="9"/>
      <c r="K295" s="9"/>
      <c r="L295" s="9"/>
    </row>
    <row r="296" spans="1:12" x14ac:dyDescent="0.25">
      <c r="A296" s="9"/>
      <c r="B296" s="9"/>
      <c r="C296" s="9"/>
      <c r="D296" s="40"/>
      <c r="E296" s="9"/>
      <c r="F296" s="9"/>
      <c r="G296" s="9"/>
      <c r="H296" s="9"/>
      <c r="J296" s="9"/>
      <c r="K296" s="9"/>
      <c r="L296" s="9"/>
    </row>
    <row r="297" spans="1:12" x14ac:dyDescent="0.25">
      <c r="A297" s="9"/>
      <c r="B297" s="9"/>
      <c r="C297" s="9"/>
      <c r="D297" s="40"/>
      <c r="E297" s="9"/>
      <c r="F297" s="9"/>
      <c r="G297" s="9"/>
      <c r="H297" s="9"/>
      <c r="J297" s="9"/>
      <c r="K297" s="9"/>
      <c r="L297" s="9"/>
    </row>
    <row r="298" spans="1:12" x14ac:dyDescent="0.25">
      <c r="A298" s="9"/>
      <c r="B298" s="9"/>
      <c r="C298" s="9"/>
      <c r="D298" s="40"/>
      <c r="E298" s="9"/>
      <c r="F298" s="9"/>
      <c r="G298" s="9"/>
      <c r="H298" s="9"/>
      <c r="J298" s="9"/>
      <c r="K298" s="9"/>
      <c r="L298" s="9"/>
    </row>
    <row r="299" spans="1:12" x14ac:dyDescent="0.25">
      <c r="A299" s="9"/>
      <c r="B299" s="9"/>
      <c r="C299" s="9"/>
      <c r="D299" s="40"/>
      <c r="E299" s="9"/>
      <c r="F299" s="9"/>
      <c r="G299" s="9"/>
      <c r="H299" s="9"/>
      <c r="J299" s="9"/>
      <c r="K299" s="9"/>
      <c r="L299" s="9"/>
    </row>
    <row r="300" spans="1:12" x14ac:dyDescent="0.25">
      <c r="A300" s="9"/>
      <c r="B300" s="9"/>
      <c r="C300" s="9"/>
      <c r="D300" s="40"/>
      <c r="E300" s="9"/>
      <c r="F300" s="9"/>
      <c r="G300" s="9"/>
      <c r="H300" s="9"/>
      <c r="J300" s="9"/>
      <c r="K300" s="9"/>
      <c r="L300" s="9"/>
    </row>
    <row r="301" spans="1:12" x14ac:dyDescent="0.25">
      <c r="A301" s="9"/>
      <c r="B301" s="9"/>
      <c r="C301" s="9"/>
      <c r="D301" s="40"/>
      <c r="E301" s="9"/>
      <c r="F301" s="9"/>
      <c r="G301" s="9"/>
      <c r="H301" s="9"/>
      <c r="J301" s="9"/>
      <c r="K301" s="9"/>
      <c r="L301" s="9"/>
    </row>
    <row r="302" spans="1:12" x14ac:dyDescent="0.25">
      <c r="A302" s="9"/>
      <c r="B302" s="9"/>
      <c r="C302" s="9"/>
      <c r="D302" s="40"/>
      <c r="E302" s="9"/>
      <c r="F302" s="9"/>
      <c r="G302" s="9"/>
      <c r="H302" s="9"/>
      <c r="J302" s="9"/>
      <c r="K302" s="9"/>
      <c r="L302" s="9"/>
    </row>
    <row r="303" spans="1:12" x14ac:dyDescent="0.25">
      <c r="A303" s="9"/>
      <c r="B303" s="9"/>
      <c r="C303" s="9"/>
      <c r="D303" s="40"/>
      <c r="E303" s="9"/>
      <c r="F303" s="9"/>
      <c r="G303" s="9"/>
      <c r="H303" s="9"/>
      <c r="J303" s="9"/>
      <c r="K303" s="9"/>
      <c r="L303" s="9"/>
    </row>
    <row r="304" spans="1:12" x14ac:dyDescent="0.25">
      <c r="A304" s="9"/>
      <c r="B304" s="9"/>
      <c r="C304" s="9"/>
      <c r="D304" s="40"/>
      <c r="E304" s="9"/>
      <c r="F304" s="9"/>
      <c r="G304" s="9"/>
      <c r="H304" s="9"/>
      <c r="J304" s="9"/>
      <c r="K304" s="9"/>
      <c r="L304" s="9"/>
    </row>
    <row r="305" spans="1:12" x14ac:dyDescent="0.25">
      <c r="A305" s="9"/>
      <c r="B305" s="9"/>
      <c r="C305" s="9"/>
      <c r="D305" s="40"/>
      <c r="E305" s="9"/>
      <c r="F305" s="9"/>
      <c r="G305" s="9"/>
      <c r="H305" s="9"/>
      <c r="J305" s="9"/>
      <c r="K305" s="9"/>
      <c r="L305" s="9"/>
    </row>
    <row r="306" spans="1:12" x14ac:dyDescent="0.25">
      <c r="A306" s="9"/>
      <c r="B306" s="9"/>
      <c r="C306" s="9"/>
      <c r="D306" s="40"/>
      <c r="E306" s="9"/>
      <c r="F306" s="9"/>
      <c r="G306" s="9"/>
      <c r="H306" s="9"/>
      <c r="J306" s="9"/>
      <c r="K306" s="9"/>
      <c r="L306" s="9"/>
    </row>
    <row r="307" spans="1:12" x14ac:dyDescent="0.25">
      <c r="A307" s="9"/>
      <c r="B307" s="9"/>
      <c r="C307" s="9"/>
      <c r="D307" s="40"/>
      <c r="E307" s="9"/>
      <c r="F307" s="9"/>
      <c r="G307" s="9"/>
      <c r="H307" s="9"/>
      <c r="J307" s="9"/>
      <c r="K307" s="9"/>
      <c r="L307" s="9"/>
    </row>
    <row r="308" spans="1:12" x14ac:dyDescent="0.25">
      <c r="A308" s="9"/>
      <c r="B308" s="9"/>
      <c r="C308" s="9"/>
      <c r="D308" s="40"/>
      <c r="E308" s="9"/>
      <c r="F308" s="9"/>
      <c r="G308" s="9"/>
      <c r="H308" s="9"/>
      <c r="J308" s="9"/>
      <c r="K308" s="9"/>
      <c r="L308" s="9"/>
    </row>
    <row r="309" spans="1:12" x14ac:dyDescent="0.25">
      <c r="A309" s="9"/>
      <c r="B309" s="9"/>
      <c r="C309" s="9"/>
      <c r="D309" s="40"/>
      <c r="E309" s="9"/>
      <c r="F309" s="9"/>
      <c r="G309" s="9"/>
      <c r="H309" s="9"/>
      <c r="J309" s="9"/>
      <c r="K309" s="9"/>
      <c r="L309" s="9"/>
    </row>
    <row r="310" spans="1:12" x14ac:dyDescent="0.25">
      <c r="A310" s="9"/>
      <c r="B310" s="9"/>
      <c r="C310" s="9"/>
      <c r="D310" s="40"/>
      <c r="E310" s="9"/>
      <c r="F310" s="9"/>
      <c r="G310" s="9"/>
      <c r="H310" s="9"/>
      <c r="J310" s="9"/>
      <c r="K310" s="9"/>
      <c r="L310" s="9"/>
    </row>
    <row r="311" spans="1:12" x14ac:dyDescent="0.25">
      <c r="A311" s="9"/>
      <c r="B311" s="9"/>
      <c r="C311" s="9"/>
      <c r="D311" s="40"/>
      <c r="E311" s="9"/>
      <c r="F311" s="9"/>
      <c r="G311" s="9"/>
      <c r="H311" s="9"/>
      <c r="J311" s="9"/>
      <c r="K311" s="9"/>
      <c r="L311" s="9"/>
    </row>
    <row r="312" spans="1:12" x14ac:dyDescent="0.25">
      <c r="A312" s="9"/>
      <c r="B312" s="9"/>
      <c r="C312" s="9"/>
      <c r="D312" s="40"/>
      <c r="E312" s="9"/>
      <c r="F312" s="9"/>
      <c r="G312" s="9"/>
      <c r="H312" s="9"/>
      <c r="J312" s="9"/>
      <c r="K312" s="9"/>
      <c r="L312" s="9"/>
    </row>
    <row r="313" spans="1:12" x14ac:dyDescent="0.25">
      <c r="A313" s="9"/>
      <c r="B313" s="9"/>
      <c r="C313" s="9"/>
      <c r="D313" s="40"/>
      <c r="E313" s="9"/>
      <c r="F313" s="9"/>
      <c r="G313" s="9"/>
      <c r="H313" s="9"/>
      <c r="J313" s="9"/>
      <c r="K313" s="9"/>
      <c r="L313" s="9"/>
    </row>
    <row r="314" spans="1:12" x14ac:dyDescent="0.25">
      <c r="A314" s="9"/>
      <c r="B314" s="9"/>
      <c r="C314" s="9"/>
      <c r="D314" s="40"/>
      <c r="E314" s="9"/>
      <c r="F314" s="9"/>
      <c r="G314" s="9"/>
      <c r="H314" s="9"/>
      <c r="J314" s="9"/>
      <c r="K314" s="9"/>
      <c r="L314" s="9"/>
    </row>
    <row r="315" spans="1:12" x14ac:dyDescent="0.25">
      <c r="A315" s="9"/>
      <c r="B315" s="9"/>
      <c r="C315" s="9"/>
      <c r="D315" s="40"/>
      <c r="E315" s="9"/>
      <c r="F315" s="9"/>
      <c r="G315" s="9"/>
      <c r="H315" s="9"/>
      <c r="J315" s="9"/>
      <c r="K315" s="9"/>
      <c r="L315" s="9"/>
    </row>
    <row r="316" spans="1:12" x14ac:dyDescent="0.25">
      <c r="A316" s="9"/>
      <c r="B316" s="9"/>
      <c r="C316" s="9"/>
      <c r="D316" s="40"/>
      <c r="E316" s="9"/>
      <c r="F316" s="9"/>
      <c r="G316" s="9"/>
      <c r="H316" s="9"/>
      <c r="J316" s="9"/>
      <c r="K316" s="9"/>
      <c r="L316" s="9"/>
    </row>
    <row r="317" spans="1:12" x14ac:dyDescent="0.25">
      <c r="A317" s="9"/>
      <c r="B317" s="9"/>
      <c r="C317" s="9"/>
      <c r="D317" s="40"/>
      <c r="E317" s="9"/>
      <c r="F317" s="9"/>
      <c r="G317" s="9"/>
      <c r="H317" s="9"/>
      <c r="J317" s="9"/>
      <c r="K317" s="9"/>
      <c r="L317" s="9"/>
    </row>
    <row r="318" spans="1:12" x14ac:dyDescent="0.25">
      <c r="A318" s="9"/>
      <c r="B318" s="9"/>
      <c r="C318" s="9"/>
      <c r="D318" s="40"/>
      <c r="E318" s="9"/>
      <c r="F318" s="9"/>
      <c r="G318" s="9"/>
      <c r="H318" s="9"/>
      <c r="J318" s="9"/>
      <c r="K318" s="9"/>
      <c r="L318" s="9"/>
    </row>
    <row r="319" spans="1:12" x14ac:dyDescent="0.25">
      <c r="A319" s="9"/>
      <c r="B319" s="9"/>
      <c r="C319" s="9"/>
      <c r="D319" s="40"/>
      <c r="E319" s="9"/>
      <c r="F319" s="9"/>
      <c r="G319" s="9"/>
      <c r="H319" s="9"/>
      <c r="J319" s="9"/>
      <c r="K319" s="9"/>
      <c r="L319" s="9"/>
    </row>
    <row r="320" spans="1:12" x14ac:dyDescent="0.25">
      <c r="A320" s="9"/>
      <c r="B320" s="9"/>
      <c r="C320" s="9"/>
      <c r="D320" s="40"/>
      <c r="E320" s="9"/>
      <c r="F320" s="9"/>
      <c r="G320" s="9"/>
      <c r="H320" s="9"/>
      <c r="J320" s="9"/>
      <c r="K320" s="9"/>
      <c r="L320" s="9"/>
    </row>
    <row r="321" spans="1:12" x14ac:dyDescent="0.25">
      <c r="A321" s="9"/>
      <c r="B321" s="9"/>
      <c r="C321" s="9"/>
      <c r="D321" s="40"/>
      <c r="E321" s="9"/>
      <c r="F321" s="9"/>
      <c r="G321" s="9"/>
      <c r="H321" s="9"/>
      <c r="J321" s="9"/>
      <c r="K321" s="9"/>
      <c r="L321" s="9"/>
    </row>
    <row r="322" spans="1:12" x14ac:dyDescent="0.25">
      <c r="A322" s="9"/>
      <c r="B322" s="9"/>
      <c r="C322" s="9"/>
      <c r="D322" s="40"/>
      <c r="E322" s="9"/>
      <c r="F322" s="9"/>
      <c r="G322" s="9"/>
      <c r="H322" s="9"/>
      <c r="J322" s="9"/>
      <c r="K322" s="9"/>
      <c r="L322" s="9"/>
    </row>
    <row r="323" spans="1:12" x14ac:dyDescent="0.25">
      <c r="A323" s="9"/>
      <c r="B323" s="9"/>
      <c r="C323" s="9"/>
      <c r="D323" s="40"/>
      <c r="E323" s="9"/>
      <c r="F323" s="9"/>
      <c r="G323" s="9"/>
      <c r="H323" s="9"/>
      <c r="J323" s="9"/>
      <c r="K323" s="9"/>
      <c r="L323" s="9"/>
    </row>
    <row r="324" spans="1:12" x14ac:dyDescent="0.25">
      <c r="A324" s="9"/>
      <c r="B324" s="9"/>
      <c r="C324" s="9"/>
      <c r="D324" s="40"/>
      <c r="E324" s="9"/>
      <c r="F324" s="9"/>
      <c r="G324" s="9"/>
      <c r="H324" s="9"/>
      <c r="J324" s="9"/>
      <c r="K324" s="9"/>
      <c r="L324" s="9"/>
    </row>
    <row r="325" spans="1:12" x14ac:dyDescent="0.25">
      <c r="A325" s="9"/>
      <c r="B325" s="9"/>
      <c r="C325" s="9"/>
      <c r="D325" s="40"/>
      <c r="E325" s="9"/>
      <c r="F325" s="9"/>
      <c r="G325" s="9"/>
      <c r="H325" s="9"/>
      <c r="J325" s="9"/>
      <c r="K325" s="9"/>
      <c r="L325" s="9"/>
    </row>
    <row r="326" spans="1:12" x14ac:dyDescent="0.25">
      <c r="A326" s="9"/>
      <c r="B326" s="9"/>
      <c r="C326" s="9"/>
      <c r="D326" s="40"/>
      <c r="E326" s="9"/>
      <c r="F326" s="9"/>
      <c r="G326" s="9"/>
      <c r="H326" s="9"/>
      <c r="J326" s="9"/>
      <c r="K326" s="9"/>
      <c r="L326" s="9"/>
    </row>
    <row r="327" spans="1:12" x14ac:dyDescent="0.25">
      <c r="A327" s="9"/>
      <c r="B327" s="9"/>
      <c r="C327" s="9"/>
      <c r="D327" s="40"/>
      <c r="E327" s="9"/>
      <c r="F327" s="9"/>
      <c r="G327" s="9"/>
      <c r="H327" s="9"/>
      <c r="J327" s="9"/>
      <c r="K327" s="9"/>
      <c r="L327" s="9"/>
    </row>
    <row r="328" spans="1:12" x14ac:dyDescent="0.25">
      <c r="A328" s="9"/>
      <c r="B328" s="9"/>
      <c r="C328" s="9"/>
      <c r="D328" s="40"/>
      <c r="E328" s="9"/>
      <c r="F328" s="9"/>
      <c r="G328" s="9"/>
      <c r="H328" s="9"/>
      <c r="J328" s="9"/>
      <c r="K328" s="9"/>
      <c r="L328" s="9"/>
    </row>
    <row r="329" spans="1:12" x14ac:dyDescent="0.25">
      <c r="A329" s="9"/>
      <c r="B329" s="9"/>
      <c r="C329" s="9"/>
      <c r="D329" s="40"/>
      <c r="E329" s="9"/>
      <c r="F329" s="9"/>
      <c r="G329" s="9"/>
      <c r="H329" s="9"/>
      <c r="J329" s="9"/>
      <c r="K329" s="9"/>
      <c r="L329" s="9"/>
    </row>
    <row r="330" spans="1:12" x14ac:dyDescent="0.25">
      <c r="A330" s="9"/>
      <c r="B330" s="9"/>
      <c r="C330" s="9"/>
      <c r="D330" s="40"/>
      <c r="E330" s="9"/>
      <c r="F330" s="9"/>
      <c r="G330" s="9"/>
      <c r="H330" s="9"/>
      <c r="J330" s="9"/>
      <c r="K330" s="9"/>
      <c r="L330" s="9"/>
    </row>
    <row r="331" spans="1:12" x14ac:dyDescent="0.25">
      <c r="A331" s="9"/>
      <c r="B331" s="9"/>
      <c r="C331" s="9"/>
      <c r="D331" s="40"/>
      <c r="E331" s="9"/>
      <c r="F331" s="9"/>
      <c r="G331" s="9"/>
      <c r="H331" s="9"/>
      <c r="J331" s="9"/>
      <c r="K331" s="9"/>
      <c r="L331" s="9"/>
    </row>
    <row r="332" spans="1:12" x14ac:dyDescent="0.25">
      <c r="A332" s="9"/>
      <c r="B332" s="9"/>
      <c r="C332" s="9"/>
      <c r="D332" s="40"/>
      <c r="E332" s="9"/>
      <c r="F332" s="9"/>
      <c r="G332" s="9"/>
      <c r="H332" s="9"/>
      <c r="J332" s="9"/>
      <c r="K332" s="9"/>
      <c r="L332" s="9"/>
    </row>
    <row r="333" spans="1:12" x14ac:dyDescent="0.25">
      <c r="A333" s="9"/>
      <c r="B333" s="9"/>
      <c r="C333" s="9"/>
      <c r="D333" s="40"/>
      <c r="E333" s="9"/>
      <c r="F333" s="9"/>
      <c r="G333" s="9"/>
      <c r="H333" s="9"/>
      <c r="J333" s="9"/>
      <c r="K333" s="9"/>
      <c r="L333" s="9"/>
    </row>
    <row r="334" spans="1:12" x14ac:dyDescent="0.25">
      <c r="A334" s="9"/>
      <c r="B334" s="9"/>
      <c r="C334" s="9"/>
      <c r="D334" s="40"/>
      <c r="E334" s="9"/>
      <c r="F334" s="9"/>
      <c r="G334" s="9"/>
      <c r="H334" s="9"/>
      <c r="J334" s="9"/>
      <c r="K334" s="9"/>
      <c r="L334" s="9"/>
    </row>
    <row r="335" spans="1:12" x14ac:dyDescent="0.25">
      <c r="A335" s="9"/>
      <c r="B335" s="9"/>
      <c r="C335" s="9"/>
      <c r="D335" s="40"/>
      <c r="E335" s="9"/>
      <c r="F335" s="9"/>
      <c r="G335" s="9"/>
      <c r="H335" s="9"/>
      <c r="J335" s="9"/>
      <c r="K335" s="9"/>
      <c r="L335" s="9"/>
    </row>
    <row r="336" spans="1:12" x14ac:dyDescent="0.25">
      <c r="A336" s="9"/>
      <c r="B336" s="9"/>
      <c r="C336" s="9"/>
      <c r="D336" s="40"/>
      <c r="E336" s="9"/>
      <c r="F336" s="9"/>
      <c r="G336" s="9"/>
      <c r="H336" s="9"/>
      <c r="J336" s="9"/>
      <c r="K336" s="9"/>
      <c r="L336" s="9"/>
    </row>
    <row r="337" spans="1:12" x14ac:dyDescent="0.25">
      <c r="A337" s="9"/>
      <c r="B337" s="9"/>
      <c r="C337" s="9"/>
      <c r="D337" s="40"/>
      <c r="E337" s="9"/>
      <c r="F337" s="9"/>
      <c r="G337" s="9"/>
      <c r="H337" s="9"/>
      <c r="J337" s="9"/>
      <c r="K337" s="9"/>
      <c r="L337" s="9"/>
    </row>
    <row r="338" spans="1:12" x14ac:dyDescent="0.25">
      <c r="A338" s="9"/>
      <c r="B338" s="9"/>
      <c r="C338" s="9"/>
      <c r="D338" s="40"/>
      <c r="E338" s="9"/>
      <c r="F338" s="9"/>
      <c r="G338" s="9"/>
      <c r="H338" s="9"/>
      <c r="J338" s="9"/>
      <c r="K338" s="9"/>
      <c r="L338" s="9"/>
    </row>
    <row r="339" spans="1:12" x14ac:dyDescent="0.25">
      <c r="A339" s="9"/>
      <c r="B339" s="9"/>
      <c r="C339" s="9"/>
      <c r="D339" s="40"/>
      <c r="E339" s="9"/>
      <c r="F339" s="9"/>
      <c r="G339" s="9"/>
      <c r="H339" s="9"/>
      <c r="J339" s="9"/>
      <c r="K339" s="9"/>
      <c r="L339" s="9"/>
    </row>
    <row r="340" spans="1:12" x14ac:dyDescent="0.25">
      <c r="A340" s="9"/>
      <c r="B340" s="9"/>
      <c r="C340" s="9"/>
      <c r="D340" s="40"/>
      <c r="E340" s="9"/>
      <c r="F340" s="9"/>
      <c r="G340" s="9"/>
      <c r="H340" s="9"/>
      <c r="J340" s="9"/>
      <c r="K340" s="9"/>
      <c r="L340" s="9"/>
    </row>
    <row r="341" spans="1:12" x14ac:dyDescent="0.25">
      <c r="A341" s="9"/>
      <c r="B341" s="9"/>
      <c r="C341" s="9"/>
      <c r="D341" s="40"/>
      <c r="E341" s="9"/>
      <c r="F341" s="9"/>
      <c r="G341" s="9"/>
      <c r="H341" s="9"/>
      <c r="J341" s="9"/>
      <c r="K341" s="9"/>
      <c r="L341" s="9"/>
    </row>
    <row r="342" spans="1:12" x14ac:dyDescent="0.25">
      <c r="A342" s="9"/>
      <c r="B342" s="9"/>
      <c r="C342" s="9"/>
      <c r="D342" s="40"/>
      <c r="E342" s="9"/>
      <c r="F342" s="9"/>
      <c r="G342" s="9"/>
      <c r="H342" s="9"/>
      <c r="J342" s="9"/>
      <c r="K342" s="9"/>
      <c r="L342" s="9"/>
    </row>
    <row r="343" spans="1:12" x14ac:dyDescent="0.25">
      <c r="A343" s="9"/>
      <c r="B343" s="9"/>
      <c r="C343" s="9"/>
      <c r="D343" s="40"/>
      <c r="E343" s="9"/>
      <c r="F343" s="9"/>
      <c r="G343" s="9"/>
      <c r="H343" s="9"/>
      <c r="J343" s="9"/>
      <c r="K343" s="9"/>
      <c r="L343" s="9"/>
    </row>
    <row r="344" spans="1:12" x14ac:dyDescent="0.25">
      <c r="A344" s="9"/>
      <c r="B344" s="9"/>
      <c r="C344" s="9"/>
      <c r="D344" s="40"/>
      <c r="E344" s="9"/>
      <c r="F344" s="9"/>
      <c r="G344" s="9"/>
      <c r="H344" s="9"/>
      <c r="J344" s="9"/>
      <c r="K344" s="9"/>
      <c r="L344" s="9"/>
    </row>
    <row r="345" spans="1:12" x14ac:dyDescent="0.25">
      <c r="A345" s="9"/>
      <c r="B345" s="9"/>
      <c r="C345" s="9"/>
      <c r="D345" s="40"/>
      <c r="E345" s="9"/>
      <c r="F345" s="9"/>
      <c r="G345" s="9"/>
      <c r="H345" s="9"/>
      <c r="J345" s="9"/>
      <c r="K345" s="9"/>
      <c r="L345" s="9"/>
    </row>
    <row r="346" spans="1:12" x14ac:dyDescent="0.25">
      <c r="A346" s="9"/>
      <c r="B346" s="9"/>
      <c r="C346" s="9"/>
      <c r="D346" s="40"/>
      <c r="E346" s="9"/>
      <c r="F346" s="9"/>
      <c r="G346" s="9"/>
      <c r="H346" s="9"/>
      <c r="J346" s="9"/>
      <c r="K346" s="9"/>
      <c r="L346" s="9"/>
    </row>
    <row r="347" spans="1:12" x14ac:dyDescent="0.25">
      <c r="A347" s="9"/>
      <c r="B347" s="9"/>
      <c r="C347" s="9"/>
      <c r="D347" s="40"/>
      <c r="E347" s="9"/>
      <c r="F347" s="9"/>
      <c r="G347" s="9"/>
      <c r="H347" s="9"/>
      <c r="J347" s="9"/>
      <c r="K347" s="9"/>
      <c r="L347" s="9"/>
    </row>
    <row r="348" spans="1:12" x14ac:dyDescent="0.25">
      <c r="A348" s="9"/>
      <c r="B348" s="9"/>
      <c r="C348" s="9"/>
      <c r="D348" s="40"/>
      <c r="E348" s="9"/>
      <c r="F348" s="9"/>
      <c r="G348" s="9"/>
      <c r="H348" s="9"/>
      <c r="J348" s="9"/>
      <c r="K348" s="9"/>
      <c r="L348" s="9"/>
    </row>
    <row r="349" spans="1:12" x14ac:dyDescent="0.25">
      <c r="A349" s="9"/>
      <c r="B349" s="9"/>
      <c r="C349" s="9"/>
      <c r="D349" s="40"/>
      <c r="E349" s="9"/>
      <c r="F349" s="9"/>
      <c r="G349" s="9"/>
      <c r="H349" s="9"/>
      <c r="J349" s="9"/>
      <c r="K349" s="9"/>
      <c r="L349" s="9"/>
    </row>
    <row r="350" spans="1:12" x14ac:dyDescent="0.25">
      <c r="A350" s="9"/>
      <c r="B350" s="9"/>
      <c r="C350" s="9"/>
      <c r="D350" s="40"/>
      <c r="E350" s="9"/>
      <c r="F350" s="9"/>
      <c r="G350" s="9"/>
      <c r="H350" s="9"/>
      <c r="J350" s="9"/>
      <c r="K350" s="9"/>
      <c r="L350" s="9"/>
    </row>
    <row r="351" spans="1:12" x14ac:dyDescent="0.25">
      <c r="A351" s="9"/>
      <c r="B351" s="9"/>
      <c r="C351" s="9"/>
      <c r="D351" s="40"/>
      <c r="E351" s="9"/>
      <c r="F351" s="9"/>
      <c r="G351" s="9"/>
      <c r="H351" s="9"/>
      <c r="J351" s="9"/>
      <c r="K351" s="9"/>
      <c r="L351" s="9"/>
    </row>
    <row r="352" spans="1:12" x14ac:dyDescent="0.25">
      <c r="A352" s="9"/>
      <c r="B352" s="9"/>
      <c r="C352" s="9"/>
      <c r="D352" s="40"/>
      <c r="E352" s="9"/>
      <c r="F352" s="9"/>
      <c r="G352" s="9"/>
      <c r="H352" s="9"/>
      <c r="J352" s="9"/>
      <c r="K352" s="9"/>
      <c r="L352" s="9"/>
    </row>
    <row r="353" spans="1:12" x14ac:dyDescent="0.25">
      <c r="A353" s="9"/>
      <c r="B353" s="9"/>
      <c r="C353" s="9"/>
      <c r="D353" s="40"/>
      <c r="E353" s="9"/>
      <c r="F353" s="9"/>
      <c r="G353" s="9"/>
      <c r="H353" s="9"/>
      <c r="J353" s="9"/>
      <c r="K353" s="9"/>
      <c r="L353" s="9"/>
    </row>
    <row r="354" spans="1:12" x14ac:dyDescent="0.25">
      <c r="A354" s="9"/>
      <c r="B354" s="9"/>
      <c r="C354" s="9"/>
      <c r="D354" s="40"/>
      <c r="E354" s="9"/>
      <c r="F354" s="9"/>
      <c r="G354" s="9"/>
      <c r="H354" s="9"/>
      <c r="J354" s="9"/>
      <c r="K354" s="9"/>
      <c r="L354" s="9"/>
    </row>
    <row r="355" spans="1:12" x14ac:dyDescent="0.25">
      <c r="A355" s="9"/>
      <c r="B355" s="9"/>
      <c r="C355" s="9"/>
      <c r="D355" s="40"/>
      <c r="E355" s="9"/>
      <c r="F355" s="9"/>
      <c r="G355" s="9"/>
      <c r="H355" s="9"/>
      <c r="J355" s="9"/>
      <c r="K355" s="9"/>
      <c r="L355" s="9"/>
    </row>
    <row r="356" spans="1:12" x14ac:dyDescent="0.25">
      <c r="A356" s="9"/>
      <c r="B356" s="9"/>
      <c r="C356" s="9"/>
      <c r="D356" s="40"/>
      <c r="E356" s="9"/>
      <c r="F356" s="9"/>
      <c r="G356" s="9"/>
      <c r="H356" s="9"/>
      <c r="J356" s="9"/>
      <c r="K356" s="9"/>
      <c r="L356" s="9"/>
    </row>
    <row r="357" spans="1:12" x14ac:dyDescent="0.25">
      <c r="A357" s="9"/>
      <c r="B357" s="9"/>
      <c r="C357" s="9"/>
      <c r="D357" s="40"/>
      <c r="E357" s="9"/>
      <c r="F357" s="9"/>
      <c r="G357" s="9"/>
      <c r="H357" s="9"/>
      <c r="J357" s="9"/>
      <c r="K357" s="9"/>
      <c r="L357" s="9"/>
    </row>
    <row r="358" spans="1:12" x14ac:dyDescent="0.25">
      <c r="A358" s="9"/>
      <c r="B358" s="9"/>
      <c r="C358" s="9"/>
      <c r="D358" s="40"/>
      <c r="E358" s="9"/>
      <c r="F358" s="9"/>
      <c r="G358" s="9"/>
      <c r="H358" s="9"/>
      <c r="J358" s="9"/>
      <c r="K358" s="9"/>
      <c r="L358" s="9"/>
    </row>
    <row r="359" spans="1:12" x14ac:dyDescent="0.25">
      <c r="A359" s="9"/>
      <c r="B359" s="9"/>
      <c r="C359" s="9"/>
      <c r="D359" s="40"/>
      <c r="E359" s="9"/>
      <c r="F359" s="9"/>
      <c r="G359" s="9"/>
      <c r="H359" s="9"/>
      <c r="J359" s="9"/>
      <c r="K359" s="9"/>
      <c r="L359" s="9"/>
    </row>
    <row r="360" spans="1:12" x14ac:dyDescent="0.25">
      <c r="A360" s="9"/>
      <c r="B360" s="9"/>
      <c r="C360" s="9"/>
      <c r="D360" s="40"/>
      <c r="E360" s="9"/>
      <c r="F360" s="9"/>
      <c r="G360" s="9"/>
      <c r="H360" s="9"/>
      <c r="J360" s="9"/>
      <c r="K360" s="9"/>
      <c r="L360" s="9"/>
    </row>
    <row r="361" spans="1:12" x14ac:dyDescent="0.25">
      <c r="A361" s="9"/>
      <c r="B361" s="9"/>
      <c r="C361" s="9"/>
      <c r="D361" s="40"/>
      <c r="E361" s="9"/>
      <c r="F361" s="9"/>
      <c r="G361" s="9"/>
      <c r="H361" s="9"/>
      <c r="J361" s="9"/>
      <c r="K361" s="9"/>
      <c r="L361" s="9"/>
    </row>
    <row r="362" spans="1:12" x14ac:dyDescent="0.25">
      <c r="A362" s="9"/>
      <c r="B362" s="9"/>
      <c r="C362" s="9"/>
      <c r="D362" s="40"/>
      <c r="E362" s="9"/>
      <c r="F362" s="9"/>
      <c r="G362" s="9"/>
      <c r="H362" s="9"/>
      <c r="J362" s="9"/>
      <c r="K362" s="9"/>
      <c r="L362" s="9"/>
    </row>
    <row r="363" spans="1:12" x14ac:dyDescent="0.25">
      <c r="A363" s="9"/>
      <c r="B363" s="9"/>
      <c r="C363" s="9"/>
      <c r="D363" s="40"/>
      <c r="E363" s="9"/>
      <c r="F363" s="9"/>
      <c r="G363" s="9"/>
      <c r="H363" s="9"/>
      <c r="J363" s="9"/>
      <c r="K363" s="9"/>
      <c r="L363" s="9"/>
    </row>
    <row r="364" spans="1:12" x14ac:dyDescent="0.25">
      <c r="A364" s="9"/>
      <c r="B364" s="9"/>
      <c r="C364" s="9"/>
      <c r="D364" s="40"/>
      <c r="E364" s="9"/>
      <c r="F364" s="9"/>
      <c r="G364" s="9"/>
      <c r="H364" s="9"/>
      <c r="J364" s="9"/>
      <c r="K364" s="9"/>
      <c r="L364" s="9"/>
    </row>
    <row r="365" spans="1:12" x14ac:dyDescent="0.25">
      <c r="A365" s="9"/>
      <c r="B365" s="9"/>
      <c r="C365" s="9"/>
      <c r="D365" s="40"/>
      <c r="E365" s="9"/>
      <c r="F365" s="9"/>
      <c r="G365" s="9"/>
      <c r="H365" s="9"/>
      <c r="J365" s="9"/>
      <c r="K365" s="9"/>
      <c r="L365" s="9"/>
    </row>
    <row r="366" spans="1:12" x14ac:dyDescent="0.25">
      <c r="A366" s="9"/>
      <c r="B366" s="9"/>
      <c r="C366" s="9"/>
      <c r="D366" s="40"/>
      <c r="E366" s="9"/>
      <c r="F366" s="9"/>
      <c r="G366" s="9"/>
      <c r="H366" s="9"/>
      <c r="J366" s="9"/>
      <c r="K366" s="9"/>
      <c r="L366" s="9"/>
    </row>
    <row r="367" spans="1:12" x14ac:dyDescent="0.25">
      <c r="A367" s="9"/>
      <c r="B367" s="9"/>
      <c r="C367" s="9"/>
      <c r="D367" s="40"/>
      <c r="E367" s="9"/>
      <c r="F367" s="9"/>
      <c r="G367" s="9"/>
      <c r="H367" s="9"/>
      <c r="J367" s="9"/>
      <c r="K367" s="9"/>
      <c r="L367" s="9"/>
    </row>
    <row r="368" spans="1:12" x14ac:dyDescent="0.25">
      <c r="A368" s="9"/>
      <c r="B368" s="9"/>
      <c r="C368" s="9"/>
      <c r="D368" s="40"/>
      <c r="E368" s="9"/>
      <c r="F368" s="9"/>
      <c r="G368" s="9"/>
      <c r="H368" s="9"/>
      <c r="J368" s="9"/>
      <c r="K368" s="9"/>
      <c r="L368" s="9"/>
    </row>
    <row r="369" spans="1:12" x14ac:dyDescent="0.25">
      <c r="A369" s="9"/>
      <c r="B369" s="9"/>
      <c r="C369" s="9"/>
      <c r="D369" s="40"/>
      <c r="E369" s="9"/>
      <c r="F369" s="9"/>
      <c r="G369" s="9"/>
      <c r="H369" s="9"/>
      <c r="J369" s="9"/>
      <c r="K369" s="9"/>
      <c r="L369" s="9"/>
    </row>
    <row r="370" spans="1:12" x14ac:dyDescent="0.25">
      <c r="A370" s="9"/>
      <c r="B370" s="9"/>
      <c r="C370" s="9"/>
      <c r="D370" s="40"/>
      <c r="E370" s="9"/>
      <c r="F370" s="9"/>
      <c r="G370" s="9"/>
      <c r="H370" s="9"/>
      <c r="J370" s="9"/>
      <c r="K370" s="9"/>
      <c r="L370" s="9"/>
    </row>
    <row r="371" spans="1:12" x14ac:dyDescent="0.25">
      <c r="A371" s="9"/>
      <c r="B371" s="9"/>
      <c r="C371" s="9"/>
      <c r="D371" s="40"/>
      <c r="E371" s="9"/>
      <c r="F371" s="9"/>
      <c r="G371" s="9"/>
      <c r="H371" s="9"/>
      <c r="J371" s="9"/>
      <c r="K371" s="9"/>
      <c r="L371" s="9"/>
    </row>
    <row r="372" spans="1:12" x14ac:dyDescent="0.25">
      <c r="A372" s="9"/>
      <c r="B372" s="9"/>
      <c r="C372" s="9"/>
      <c r="D372" s="40"/>
      <c r="E372" s="9"/>
      <c r="F372" s="9"/>
      <c r="G372" s="9"/>
      <c r="H372" s="9"/>
      <c r="J372" s="9"/>
      <c r="K372" s="9"/>
      <c r="L372" s="9"/>
    </row>
    <row r="373" spans="1:12" x14ac:dyDescent="0.25">
      <c r="A373" s="9"/>
      <c r="B373" s="9"/>
      <c r="C373" s="9"/>
      <c r="D373" s="40"/>
      <c r="E373" s="9"/>
      <c r="F373" s="9"/>
      <c r="G373" s="9"/>
      <c r="H373" s="9"/>
      <c r="J373" s="9"/>
      <c r="K373" s="9"/>
      <c r="L373" s="9"/>
    </row>
    <row r="374" spans="1:12" x14ac:dyDescent="0.25">
      <c r="A374" s="9"/>
      <c r="B374" s="9"/>
      <c r="C374" s="9"/>
      <c r="D374" s="40"/>
      <c r="E374" s="9"/>
      <c r="F374" s="9"/>
      <c r="G374" s="9"/>
      <c r="H374" s="9"/>
      <c r="J374" s="9"/>
      <c r="K374" s="9"/>
      <c r="L374" s="9"/>
    </row>
    <row r="375" spans="1:12" x14ac:dyDescent="0.25">
      <c r="A375" s="9"/>
      <c r="B375" s="9"/>
      <c r="C375" s="9"/>
      <c r="D375" s="40"/>
      <c r="E375" s="9"/>
      <c r="F375" s="9"/>
      <c r="G375" s="9"/>
      <c r="H375" s="9"/>
      <c r="J375" s="9"/>
      <c r="K375" s="9"/>
      <c r="L375" s="9"/>
    </row>
    <row r="376" spans="1:12" x14ac:dyDescent="0.25">
      <c r="A376" s="9"/>
      <c r="B376" s="9"/>
      <c r="C376" s="9"/>
      <c r="D376" s="40"/>
      <c r="E376" s="9"/>
      <c r="F376" s="9"/>
      <c r="G376" s="9"/>
      <c r="H376" s="9"/>
      <c r="J376" s="9"/>
      <c r="K376" s="9"/>
      <c r="L376" s="9"/>
    </row>
    <row r="377" spans="1:12" x14ac:dyDescent="0.25">
      <c r="A377" s="9"/>
      <c r="B377" s="9"/>
      <c r="C377" s="9"/>
      <c r="D377" s="40"/>
      <c r="E377" s="9"/>
      <c r="F377" s="9"/>
      <c r="G377" s="9"/>
      <c r="H377" s="9"/>
      <c r="J377" s="9"/>
      <c r="K377" s="9"/>
      <c r="L377" s="9"/>
    </row>
    <row r="378" spans="1:12" x14ac:dyDescent="0.25">
      <c r="A378" s="9"/>
      <c r="B378" s="9"/>
      <c r="C378" s="9"/>
      <c r="D378" s="40"/>
      <c r="E378" s="9"/>
      <c r="F378" s="9"/>
      <c r="G378" s="9"/>
      <c r="H378" s="9"/>
      <c r="J378" s="9"/>
      <c r="K378" s="9"/>
      <c r="L378" s="9"/>
    </row>
    <row r="379" spans="1:12" x14ac:dyDescent="0.25">
      <c r="A379" s="9"/>
      <c r="B379" s="9"/>
      <c r="C379" s="9"/>
      <c r="D379" s="40"/>
      <c r="E379" s="9"/>
      <c r="F379" s="9"/>
      <c r="G379" s="9"/>
      <c r="H379" s="9"/>
      <c r="J379" s="9"/>
      <c r="K379" s="9"/>
      <c r="L379" s="9"/>
    </row>
    <row r="380" spans="1:12" x14ac:dyDescent="0.25">
      <c r="A380" s="9"/>
      <c r="B380" s="9"/>
      <c r="C380" s="9"/>
      <c r="D380" s="40"/>
      <c r="E380" s="9"/>
      <c r="F380" s="9"/>
      <c r="G380" s="9"/>
      <c r="H380" s="9"/>
      <c r="J380" s="9"/>
      <c r="K380" s="9"/>
      <c r="L380" s="9"/>
    </row>
    <row r="381" spans="1:12" x14ac:dyDescent="0.25">
      <c r="A381" s="9"/>
      <c r="B381" s="9"/>
      <c r="C381" s="9"/>
      <c r="D381" s="40"/>
      <c r="E381" s="9"/>
      <c r="F381" s="9"/>
      <c r="G381" s="9"/>
      <c r="H381" s="9"/>
      <c r="J381" s="9"/>
      <c r="K381" s="9"/>
      <c r="L381" s="9"/>
    </row>
    <row r="382" spans="1:12" x14ac:dyDescent="0.25">
      <c r="A382" s="9"/>
      <c r="B382" s="9"/>
      <c r="C382" s="9"/>
      <c r="D382" s="40"/>
      <c r="E382" s="9"/>
      <c r="F382" s="9"/>
      <c r="G382" s="9"/>
      <c r="H382" s="9"/>
      <c r="J382" s="9"/>
      <c r="K382" s="9"/>
      <c r="L382" s="9"/>
    </row>
    <row r="383" spans="1:12" x14ac:dyDescent="0.25">
      <c r="A383" s="9"/>
      <c r="B383" s="9"/>
      <c r="C383" s="9"/>
      <c r="D383" s="40"/>
      <c r="E383" s="9"/>
      <c r="F383" s="9"/>
      <c r="G383" s="9"/>
      <c r="H383" s="9"/>
      <c r="J383" s="9"/>
      <c r="K383" s="9"/>
      <c r="L383" s="9"/>
    </row>
    <row r="384" spans="1:12" x14ac:dyDescent="0.25">
      <c r="A384" s="9"/>
      <c r="B384" s="9"/>
      <c r="C384" s="9"/>
      <c r="D384" s="40"/>
      <c r="E384" s="9"/>
      <c r="F384" s="9"/>
      <c r="G384" s="9"/>
      <c r="H384" s="9"/>
      <c r="J384" s="9"/>
      <c r="K384" s="9"/>
      <c r="L384" s="9"/>
    </row>
    <row r="385" spans="1:12" x14ac:dyDescent="0.25">
      <c r="A385" s="9"/>
      <c r="B385" s="9"/>
      <c r="C385" s="9"/>
      <c r="D385" s="40"/>
      <c r="E385" s="9"/>
      <c r="F385" s="9"/>
      <c r="G385" s="9"/>
      <c r="H385" s="9"/>
      <c r="J385" s="9"/>
      <c r="K385" s="9"/>
      <c r="L385" s="9"/>
    </row>
    <row r="386" spans="1:12" x14ac:dyDescent="0.25">
      <c r="A386" s="9"/>
      <c r="B386" s="9"/>
      <c r="C386" s="9"/>
      <c r="D386" s="40"/>
      <c r="E386" s="9"/>
      <c r="F386" s="9"/>
      <c r="G386" s="9"/>
      <c r="H386" s="9"/>
      <c r="J386" s="9"/>
      <c r="K386" s="9"/>
      <c r="L386" s="9"/>
    </row>
    <row r="387" spans="1:12" x14ac:dyDescent="0.25">
      <c r="A387" s="9"/>
      <c r="B387" s="9"/>
      <c r="C387" s="9"/>
      <c r="D387" s="40"/>
      <c r="E387" s="9"/>
      <c r="F387" s="9"/>
      <c r="G387" s="9"/>
      <c r="H387" s="9"/>
      <c r="J387" s="9"/>
      <c r="K387" s="9"/>
      <c r="L387" s="9"/>
    </row>
    <row r="388" spans="1:12" x14ac:dyDescent="0.25">
      <c r="A388" s="9"/>
      <c r="B388" s="9"/>
      <c r="C388" s="9"/>
      <c r="D388" s="40"/>
      <c r="E388" s="9"/>
      <c r="F388" s="9"/>
      <c r="G388" s="9"/>
      <c r="H388" s="9"/>
      <c r="J388" s="9"/>
      <c r="K388" s="9"/>
      <c r="L388" s="9"/>
    </row>
    <row r="389" spans="1:12" x14ac:dyDescent="0.25">
      <c r="A389" s="9"/>
      <c r="B389" s="9"/>
      <c r="C389" s="9"/>
      <c r="D389" s="40"/>
      <c r="E389" s="9"/>
      <c r="F389" s="9"/>
      <c r="G389" s="9"/>
      <c r="H389" s="9"/>
      <c r="J389" s="9"/>
      <c r="K389" s="9"/>
      <c r="L389" s="9"/>
    </row>
    <row r="390" spans="1:12" x14ac:dyDescent="0.25">
      <c r="A390" s="9"/>
      <c r="B390" s="9"/>
      <c r="C390" s="9"/>
      <c r="D390" s="40"/>
      <c r="E390" s="9"/>
      <c r="F390" s="9"/>
      <c r="G390" s="9"/>
      <c r="H390" s="9"/>
      <c r="J390" s="9"/>
      <c r="K390" s="9"/>
      <c r="L390" s="9"/>
    </row>
    <row r="391" spans="1:12" x14ac:dyDescent="0.25">
      <c r="A391" s="9"/>
      <c r="B391" s="9"/>
      <c r="C391" s="9"/>
      <c r="D391" s="40"/>
      <c r="E391" s="9"/>
      <c r="F391" s="9"/>
      <c r="G391" s="9"/>
      <c r="H391" s="9"/>
      <c r="J391" s="9"/>
      <c r="K391" s="9"/>
      <c r="L391" s="9"/>
    </row>
    <row r="392" spans="1:12" x14ac:dyDescent="0.25">
      <c r="A392" s="9"/>
      <c r="B392" s="9"/>
      <c r="C392" s="9"/>
      <c r="D392" s="40"/>
      <c r="E392" s="9"/>
      <c r="F392" s="9"/>
      <c r="G392" s="9"/>
      <c r="H392" s="9"/>
      <c r="J392" s="9"/>
      <c r="K392" s="9"/>
      <c r="L392" s="9"/>
    </row>
    <row r="393" spans="1:12" x14ac:dyDescent="0.25">
      <c r="A393" s="9"/>
      <c r="B393" s="9"/>
      <c r="C393" s="9"/>
      <c r="D393" s="40"/>
      <c r="E393" s="9"/>
      <c r="F393" s="9"/>
      <c r="G393" s="9"/>
      <c r="H393" s="9"/>
      <c r="J393" s="9"/>
      <c r="K393" s="9"/>
      <c r="L393" s="9"/>
    </row>
    <row r="394" spans="1:12" x14ac:dyDescent="0.25">
      <c r="A394" s="9"/>
      <c r="B394" s="9"/>
      <c r="C394" s="9"/>
      <c r="D394" s="40"/>
      <c r="E394" s="9"/>
      <c r="F394" s="9"/>
      <c r="G394" s="9"/>
      <c r="H394" s="9"/>
      <c r="J394" s="9"/>
      <c r="K394" s="9"/>
      <c r="L394" s="9"/>
    </row>
    <row r="395" spans="1:12" x14ac:dyDescent="0.25">
      <c r="A395" s="9"/>
      <c r="B395" s="9"/>
      <c r="C395" s="9"/>
      <c r="D395" s="40"/>
      <c r="E395" s="9"/>
      <c r="F395" s="9"/>
      <c r="G395" s="9"/>
      <c r="H395" s="9"/>
      <c r="J395" s="9"/>
      <c r="K395" s="9"/>
      <c r="L395" s="9"/>
    </row>
    <row r="396" spans="1:12" x14ac:dyDescent="0.25">
      <c r="A396" s="9"/>
      <c r="B396" s="9"/>
      <c r="C396" s="9"/>
      <c r="D396" s="40"/>
      <c r="E396" s="9"/>
      <c r="F396" s="9"/>
      <c r="G396" s="9"/>
      <c r="H396" s="9"/>
      <c r="J396" s="9"/>
      <c r="K396" s="9"/>
      <c r="L396" s="9"/>
    </row>
    <row r="397" spans="1:12" x14ac:dyDescent="0.25">
      <c r="A397" s="9"/>
      <c r="B397" s="9"/>
      <c r="C397" s="9"/>
      <c r="D397" s="40"/>
      <c r="E397" s="9"/>
      <c r="F397" s="9"/>
      <c r="G397" s="9"/>
      <c r="H397" s="9"/>
      <c r="J397" s="9"/>
      <c r="K397" s="9"/>
      <c r="L397" s="9"/>
    </row>
    <row r="398" spans="1:12" x14ac:dyDescent="0.25">
      <c r="A398" s="9"/>
      <c r="B398" s="9"/>
      <c r="C398" s="9"/>
      <c r="D398" s="40"/>
      <c r="E398" s="9"/>
      <c r="F398" s="9"/>
      <c r="G398" s="9"/>
      <c r="H398" s="9"/>
      <c r="J398" s="9"/>
      <c r="K398" s="9"/>
      <c r="L398" s="9"/>
    </row>
    <row r="399" spans="1:12" x14ac:dyDescent="0.25">
      <c r="A399" s="9"/>
      <c r="B399" s="9"/>
      <c r="C399" s="9"/>
      <c r="D399" s="40"/>
      <c r="E399" s="9"/>
      <c r="F399" s="9"/>
      <c r="G399" s="9"/>
      <c r="H399" s="9"/>
      <c r="J399" s="9"/>
      <c r="K399" s="9"/>
      <c r="L399" s="9"/>
    </row>
    <row r="400" spans="1:12" x14ac:dyDescent="0.25">
      <c r="A400" s="9"/>
      <c r="B400" s="9"/>
      <c r="C400" s="9"/>
      <c r="D400" s="40"/>
      <c r="E400" s="9"/>
      <c r="F400" s="9"/>
      <c r="G400" s="9"/>
      <c r="H400" s="9"/>
      <c r="J400" s="9"/>
      <c r="K400" s="9"/>
      <c r="L400" s="9"/>
    </row>
    <row r="401" spans="1:12" x14ac:dyDescent="0.25">
      <c r="A401" s="9"/>
      <c r="B401" s="9"/>
      <c r="C401" s="9"/>
      <c r="D401" s="40"/>
      <c r="E401" s="9"/>
      <c r="F401" s="9"/>
      <c r="G401" s="9"/>
      <c r="H401" s="9"/>
      <c r="J401" s="9"/>
      <c r="K401" s="9"/>
      <c r="L401" s="9"/>
    </row>
    <row r="402" spans="1:12" x14ac:dyDescent="0.25">
      <c r="A402" s="9"/>
      <c r="B402" s="9"/>
      <c r="C402" s="9"/>
      <c r="D402" s="40"/>
      <c r="E402" s="9"/>
      <c r="F402" s="9"/>
      <c r="G402" s="9"/>
      <c r="H402" s="9"/>
      <c r="J402" s="9"/>
      <c r="K402" s="9"/>
      <c r="L402" s="9"/>
    </row>
    <row r="403" spans="1:12" x14ac:dyDescent="0.25">
      <c r="A403" s="9"/>
      <c r="B403" s="9"/>
      <c r="C403" s="9"/>
      <c r="D403" s="40"/>
      <c r="E403" s="9"/>
      <c r="F403" s="9"/>
      <c r="G403" s="9"/>
      <c r="H403" s="9"/>
      <c r="J403" s="9"/>
      <c r="K403" s="9"/>
      <c r="L403" s="9"/>
    </row>
    <row r="404" spans="1:12" x14ac:dyDescent="0.25">
      <c r="A404" s="9"/>
      <c r="B404" s="9"/>
      <c r="C404" s="9"/>
      <c r="D404" s="40"/>
      <c r="E404" s="9"/>
      <c r="F404" s="9"/>
      <c r="G404" s="9"/>
      <c r="H404" s="9"/>
      <c r="J404" s="9"/>
      <c r="K404" s="9"/>
      <c r="L404" s="9"/>
    </row>
    <row r="405" spans="1:12" x14ac:dyDescent="0.25">
      <c r="A405" s="9"/>
      <c r="B405" s="9"/>
      <c r="C405" s="9"/>
      <c r="D405" s="40"/>
      <c r="E405" s="9"/>
      <c r="F405" s="9"/>
      <c r="G405" s="9"/>
      <c r="H405" s="9"/>
      <c r="J405" s="9"/>
      <c r="K405" s="9"/>
      <c r="L405" s="9"/>
    </row>
    <row r="406" spans="1:12" x14ac:dyDescent="0.25">
      <c r="A406" s="9"/>
      <c r="B406" s="9"/>
      <c r="C406" s="9"/>
      <c r="D406" s="40"/>
      <c r="E406" s="9"/>
      <c r="F406" s="9"/>
      <c r="G406" s="9"/>
      <c r="H406" s="9"/>
      <c r="J406" s="9"/>
      <c r="K406" s="9"/>
      <c r="L406" s="9"/>
    </row>
    <row r="407" spans="1:12" x14ac:dyDescent="0.25">
      <c r="A407" s="9"/>
      <c r="B407" s="9"/>
      <c r="C407" s="9"/>
      <c r="D407" s="40"/>
      <c r="E407" s="9"/>
      <c r="F407" s="9"/>
      <c r="G407" s="9"/>
      <c r="H407" s="9"/>
      <c r="J407" s="9"/>
      <c r="K407" s="9"/>
      <c r="L407" s="9"/>
    </row>
    <row r="408" spans="1:12" x14ac:dyDescent="0.25">
      <c r="A408" s="9"/>
      <c r="B408" s="9"/>
      <c r="C408" s="9"/>
      <c r="D408" s="40"/>
      <c r="E408" s="9"/>
      <c r="F408" s="9"/>
      <c r="G408" s="9"/>
      <c r="H408" s="9"/>
      <c r="J408" s="9"/>
      <c r="K408" s="9"/>
      <c r="L408" s="9"/>
    </row>
    <row r="409" spans="1:12" x14ac:dyDescent="0.25">
      <c r="A409" s="9"/>
      <c r="B409" s="9"/>
      <c r="C409" s="9"/>
      <c r="D409" s="40"/>
      <c r="E409" s="9"/>
      <c r="F409" s="9"/>
      <c r="G409" s="9"/>
      <c r="H409" s="9"/>
      <c r="J409" s="9"/>
      <c r="K409" s="9"/>
      <c r="L409" s="9"/>
    </row>
    <row r="410" spans="1:12" x14ac:dyDescent="0.25">
      <c r="A410" s="9"/>
      <c r="B410" s="9"/>
      <c r="C410" s="9"/>
      <c r="D410" s="40"/>
      <c r="E410" s="9"/>
      <c r="F410" s="9"/>
      <c r="G410" s="9"/>
      <c r="H410" s="9"/>
      <c r="J410" s="9"/>
      <c r="K410" s="9"/>
      <c r="L410" s="9"/>
    </row>
    <row r="411" spans="1:12" x14ac:dyDescent="0.25">
      <c r="A411" s="9"/>
      <c r="B411" s="9"/>
      <c r="C411" s="9"/>
      <c r="D411" s="40"/>
      <c r="E411" s="9"/>
      <c r="F411" s="9"/>
      <c r="G411" s="9"/>
      <c r="H411" s="9"/>
      <c r="J411" s="9"/>
      <c r="K411" s="9"/>
      <c r="L411" s="9"/>
    </row>
    <row r="412" spans="1:12" x14ac:dyDescent="0.25">
      <c r="A412" s="9"/>
      <c r="B412" s="9"/>
      <c r="C412" s="9"/>
      <c r="D412" s="40"/>
      <c r="E412" s="9"/>
      <c r="F412" s="9"/>
      <c r="G412" s="9"/>
      <c r="H412" s="9"/>
      <c r="J412" s="9"/>
      <c r="K412" s="9"/>
      <c r="L412" s="9"/>
    </row>
    <row r="413" spans="1:12" x14ac:dyDescent="0.25">
      <c r="A413" s="9"/>
      <c r="B413" s="9"/>
      <c r="C413" s="9"/>
      <c r="D413" s="40"/>
      <c r="E413" s="9"/>
      <c r="F413" s="9"/>
      <c r="G413" s="9"/>
      <c r="H413" s="9"/>
      <c r="J413" s="9"/>
      <c r="K413" s="9"/>
      <c r="L413" s="9"/>
    </row>
    <row r="414" spans="1:12" x14ac:dyDescent="0.25">
      <c r="A414" s="9"/>
      <c r="B414" s="9"/>
      <c r="C414" s="9"/>
      <c r="D414" s="40"/>
      <c r="E414" s="9"/>
      <c r="F414" s="9"/>
      <c r="G414" s="9"/>
      <c r="H414" s="9"/>
      <c r="J414" s="9"/>
      <c r="K414" s="9"/>
      <c r="L414" s="9"/>
    </row>
    <row r="415" spans="1:12" x14ac:dyDescent="0.25">
      <c r="A415" s="9"/>
      <c r="B415" s="9"/>
      <c r="C415" s="9"/>
      <c r="D415" s="40"/>
      <c r="E415" s="9"/>
      <c r="F415" s="9"/>
      <c r="G415" s="9"/>
      <c r="H415" s="9"/>
      <c r="J415" s="9"/>
      <c r="K415" s="9"/>
      <c r="L415" s="9"/>
    </row>
    <row r="416" spans="1:12" x14ac:dyDescent="0.25">
      <c r="A416" s="9"/>
      <c r="B416" s="9"/>
      <c r="C416" s="9"/>
      <c r="D416" s="40"/>
      <c r="E416" s="9"/>
      <c r="F416" s="9"/>
      <c r="G416" s="9"/>
      <c r="H416" s="9"/>
      <c r="J416" s="9"/>
      <c r="K416" s="9"/>
      <c r="L416" s="9"/>
    </row>
    <row r="417" spans="1:12" x14ac:dyDescent="0.25">
      <c r="A417" s="9"/>
      <c r="B417" s="9"/>
      <c r="C417" s="9"/>
      <c r="D417" s="40"/>
      <c r="E417" s="9"/>
      <c r="F417" s="9"/>
      <c r="G417" s="9"/>
      <c r="H417" s="9"/>
      <c r="J417" s="9"/>
      <c r="K417" s="9"/>
      <c r="L417" s="9"/>
    </row>
    <row r="418" spans="1:12" x14ac:dyDescent="0.25">
      <c r="A418" s="9"/>
      <c r="B418" s="9"/>
      <c r="C418" s="9"/>
      <c r="D418" s="40"/>
      <c r="E418" s="9"/>
      <c r="F418" s="9"/>
      <c r="G418" s="9"/>
      <c r="H418" s="9"/>
      <c r="J418" s="9"/>
      <c r="K418" s="9"/>
      <c r="L418" s="9"/>
    </row>
    <row r="419" spans="1:12" x14ac:dyDescent="0.25">
      <c r="A419" s="9"/>
      <c r="B419" s="9"/>
      <c r="C419" s="9"/>
      <c r="D419" s="40"/>
      <c r="E419" s="9"/>
      <c r="F419" s="9"/>
      <c r="G419" s="9"/>
      <c r="H419" s="9"/>
      <c r="J419" s="9"/>
      <c r="K419" s="9"/>
      <c r="L419" s="9"/>
    </row>
    <row r="420" spans="1:12" x14ac:dyDescent="0.25">
      <c r="A420" s="9"/>
      <c r="B420" s="9"/>
      <c r="C420" s="9"/>
      <c r="D420" s="40"/>
      <c r="E420" s="9"/>
      <c r="F420" s="9"/>
      <c r="G420" s="9"/>
      <c r="H420" s="9"/>
      <c r="J420" s="9"/>
      <c r="K420" s="9"/>
      <c r="L420" s="9"/>
    </row>
    <row r="421" spans="1:12" x14ac:dyDescent="0.25">
      <c r="A421" s="9"/>
      <c r="B421" s="9"/>
      <c r="C421" s="9"/>
      <c r="D421" s="40"/>
      <c r="E421" s="9"/>
      <c r="F421" s="9"/>
      <c r="G421" s="9"/>
      <c r="H421" s="9"/>
      <c r="J421" s="9"/>
      <c r="K421" s="9"/>
      <c r="L421" s="9"/>
    </row>
    <row r="422" spans="1:12" x14ac:dyDescent="0.25">
      <c r="A422" s="9"/>
      <c r="B422" s="9"/>
      <c r="C422" s="9"/>
      <c r="D422" s="40"/>
      <c r="E422" s="9"/>
      <c r="F422" s="9"/>
      <c r="G422" s="9"/>
      <c r="H422" s="9"/>
      <c r="J422" s="9"/>
      <c r="K422" s="9"/>
      <c r="L422" s="9"/>
    </row>
    <row r="423" spans="1:12" x14ac:dyDescent="0.25">
      <c r="A423" s="9"/>
      <c r="B423" s="9"/>
      <c r="C423" s="9"/>
      <c r="D423" s="40"/>
      <c r="E423" s="9"/>
      <c r="F423" s="9"/>
      <c r="G423" s="9"/>
      <c r="H423" s="9"/>
      <c r="J423" s="9"/>
      <c r="K423" s="9"/>
      <c r="L423" s="9"/>
    </row>
    <row r="424" spans="1:12" x14ac:dyDescent="0.25">
      <c r="A424" s="9"/>
      <c r="B424" s="9"/>
      <c r="C424" s="9"/>
      <c r="D424" s="40"/>
      <c r="E424" s="9"/>
      <c r="F424" s="9"/>
      <c r="G424" s="9"/>
      <c r="H424" s="9"/>
      <c r="J424" s="9"/>
      <c r="K424" s="9"/>
      <c r="L424" s="9"/>
    </row>
    <row r="425" spans="1:12" x14ac:dyDescent="0.25">
      <c r="A425" s="9"/>
      <c r="B425" s="9"/>
      <c r="C425" s="9"/>
      <c r="D425" s="40"/>
      <c r="E425" s="9"/>
      <c r="F425" s="9"/>
      <c r="G425" s="9"/>
      <c r="H425" s="9"/>
      <c r="J425" s="9"/>
      <c r="K425" s="9"/>
      <c r="L425" s="9"/>
    </row>
    <row r="426" spans="1:12" x14ac:dyDescent="0.25">
      <c r="A426" s="9"/>
      <c r="B426" s="9"/>
      <c r="C426" s="9"/>
      <c r="D426" s="40"/>
      <c r="E426" s="9"/>
      <c r="F426" s="9"/>
      <c r="G426" s="9"/>
      <c r="H426" s="9"/>
      <c r="J426" s="9"/>
      <c r="K426" s="9"/>
      <c r="L426" s="9"/>
    </row>
    <row r="427" spans="1:12" x14ac:dyDescent="0.25">
      <c r="A427" s="9"/>
      <c r="B427" s="9"/>
      <c r="C427" s="9"/>
      <c r="D427" s="40"/>
      <c r="E427" s="9"/>
      <c r="F427" s="9"/>
      <c r="G427" s="9"/>
      <c r="H427" s="9"/>
      <c r="J427" s="9"/>
      <c r="K427" s="9"/>
      <c r="L427" s="9"/>
    </row>
    <row r="428" spans="1:12" x14ac:dyDescent="0.25">
      <c r="A428" s="9"/>
      <c r="B428" s="9"/>
      <c r="C428" s="9"/>
      <c r="D428" s="40"/>
      <c r="E428" s="9"/>
      <c r="F428" s="9"/>
      <c r="G428" s="9"/>
      <c r="H428" s="9"/>
      <c r="J428" s="9"/>
      <c r="K428" s="9"/>
      <c r="L428" s="9"/>
    </row>
    <row r="429" spans="1:12" x14ac:dyDescent="0.25">
      <c r="A429" s="9"/>
      <c r="B429" s="9"/>
      <c r="C429" s="9"/>
      <c r="D429" s="40"/>
      <c r="E429" s="9"/>
      <c r="F429" s="9"/>
      <c r="G429" s="9"/>
      <c r="H429" s="9"/>
      <c r="J429" s="9"/>
      <c r="K429" s="9"/>
      <c r="L429" s="9"/>
    </row>
    <row r="430" spans="1:12" x14ac:dyDescent="0.25">
      <c r="A430" s="9"/>
      <c r="B430" s="9"/>
      <c r="C430" s="9"/>
      <c r="D430" s="40"/>
      <c r="E430" s="9"/>
      <c r="F430" s="9"/>
      <c r="G430" s="9"/>
      <c r="H430" s="9"/>
      <c r="J430" s="9"/>
      <c r="K430" s="9"/>
      <c r="L430" s="9"/>
    </row>
    <row r="431" spans="1:12" x14ac:dyDescent="0.25">
      <c r="A431" s="9"/>
      <c r="B431" s="9"/>
      <c r="C431" s="9"/>
      <c r="D431" s="40"/>
      <c r="E431" s="9"/>
      <c r="F431" s="9"/>
      <c r="G431" s="9"/>
      <c r="H431" s="9"/>
      <c r="J431" s="9"/>
      <c r="K431" s="9"/>
      <c r="L431" s="9"/>
    </row>
    <row r="432" spans="1:12" x14ac:dyDescent="0.25">
      <c r="A432" s="9"/>
      <c r="B432" s="9"/>
      <c r="C432" s="9"/>
      <c r="D432" s="40"/>
      <c r="E432" s="9"/>
      <c r="F432" s="9"/>
      <c r="G432" s="9"/>
      <c r="H432" s="9"/>
      <c r="J432" s="9"/>
      <c r="K432" s="9"/>
      <c r="L432" s="9"/>
    </row>
    <row r="433" spans="1:12" x14ac:dyDescent="0.25">
      <c r="A433" s="9"/>
      <c r="B433" s="9"/>
      <c r="C433" s="9"/>
      <c r="D433" s="40"/>
      <c r="E433" s="9"/>
      <c r="F433" s="9"/>
      <c r="G433" s="9"/>
      <c r="H433" s="9"/>
      <c r="J433" s="9"/>
      <c r="K433" s="9"/>
      <c r="L433" s="9"/>
    </row>
    <row r="434" spans="1:12" x14ac:dyDescent="0.25">
      <c r="A434" s="9"/>
      <c r="B434" s="9"/>
      <c r="C434" s="9"/>
      <c r="D434" s="40"/>
      <c r="E434" s="9"/>
      <c r="F434" s="9"/>
      <c r="G434" s="9"/>
      <c r="H434" s="9"/>
      <c r="J434" s="9"/>
      <c r="K434" s="9"/>
      <c r="L434" s="9"/>
    </row>
    <row r="435" spans="1:12" x14ac:dyDescent="0.25">
      <c r="A435" s="9"/>
      <c r="B435" s="9"/>
      <c r="C435" s="9"/>
      <c r="D435" s="40"/>
      <c r="E435" s="9"/>
      <c r="F435" s="9"/>
      <c r="G435" s="9"/>
      <c r="H435" s="9"/>
      <c r="J435" s="9"/>
      <c r="K435" s="9"/>
      <c r="L435" s="9"/>
    </row>
    <row r="436" spans="1:12" x14ac:dyDescent="0.25">
      <c r="A436" s="9"/>
      <c r="B436" s="9"/>
      <c r="C436" s="9"/>
      <c r="D436" s="40"/>
      <c r="E436" s="9"/>
      <c r="F436" s="9"/>
      <c r="G436" s="9"/>
      <c r="H436" s="9"/>
      <c r="J436" s="9"/>
      <c r="K436" s="9"/>
      <c r="L436" s="9"/>
    </row>
    <row r="437" spans="1:12" x14ac:dyDescent="0.25">
      <c r="A437" s="9"/>
      <c r="B437" s="9"/>
      <c r="C437" s="9"/>
      <c r="D437" s="40"/>
      <c r="E437" s="9"/>
      <c r="F437" s="9"/>
      <c r="G437" s="9"/>
      <c r="H437" s="9"/>
      <c r="J437" s="9"/>
      <c r="K437" s="9"/>
      <c r="L437" s="9"/>
    </row>
    <row r="438" spans="1:12" x14ac:dyDescent="0.25">
      <c r="A438" s="9"/>
      <c r="B438" s="9"/>
      <c r="C438" s="9"/>
      <c r="D438" s="40"/>
      <c r="E438" s="9"/>
      <c r="F438" s="9"/>
      <c r="G438" s="9"/>
      <c r="H438" s="9"/>
      <c r="J438" s="9"/>
      <c r="K438" s="9"/>
      <c r="L438" s="9"/>
    </row>
    <row r="439" spans="1:12" x14ac:dyDescent="0.25">
      <c r="A439" s="9"/>
      <c r="B439" s="9"/>
      <c r="C439" s="9"/>
      <c r="D439" s="40"/>
      <c r="E439" s="9"/>
      <c r="F439" s="9"/>
      <c r="G439" s="9"/>
      <c r="H439" s="9"/>
      <c r="J439" s="9"/>
      <c r="K439" s="9"/>
      <c r="L439" s="9"/>
    </row>
    <row r="440" spans="1:12" x14ac:dyDescent="0.25">
      <c r="A440" s="9"/>
      <c r="B440" s="9"/>
      <c r="C440" s="9"/>
      <c r="D440" s="40"/>
      <c r="E440" s="9"/>
      <c r="F440" s="9"/>
      <c r="G440" s="9"/>
      <c r="H440" s="9"/>
      <c r="J440" s="9"/>
      <c r="K440" s="9"/>
      <c r="L440" s="9"/>
    </row>
    <row r="441" spans="1:12" x14ac:dyDescent="0.25">
      <c r="A441" s="9"/>
      <c r="B441" s="9"/>
      <c r="C441" s="9"/>
      <c r="D441" s="40"/>
      <c r="E441" s="9"/>
      <c r="F441" s="9"/>
      <c r="G441" s="9"/>
      <c r="H441" s="9"/>
      <c r="J441" s="9"/>
      <c r="K441" s="9"/>
      <c r="L441" s="9"/>
    </row>
    <row r="442" spans="1:12" x14ac:dyDescent="0.25">
      <c r="A442" s="9"/>
      <c r="B442" s="9"/>
      <c r="C442" s="9"/>
      <c r="D442" s="40"/>
      <c r="E442" s="9"/>
      <c r="F442" s="9"/>
      <c r="G442" s="9"/>
      <c r="H442" s="9"/>
      <c r="J442" s="9"/>
      <c r="K442" s="9"/>
      <c r="L442" s="9"/>
    </row>
    <row r="443" spans="1:12" x14ac:dyDescent="0.25">
      <c r="A443" s="9"/>
      <c r="B443" s="9"/>
      <c r="C443" s="9"/>
      <c r="D443" s="40"/>
      <c r="E443" s="9"/>
      <c r="F443" s="9"/>
      <c r="G443" s="9"/>
      <c r="H443" s="9"/>
      <c r="J443" s="9"/>
      <c r="K443" s="9"/>
      <c r="L443" s="9"/>
    </row>
    <row r="444" spans="1:12" x14ac:dyDescent="0.25">
      <c r="A444" s="9"/>
      <c r="B444" s="9"/>
      <c r="C444" s="9"/>
      <c r="D444" s="40"/>
      <c r="E444" s="9"/>
      <c r="F444" s="9"/>
      <c r="G444" s="9"/>
      <c r="H444" s="9"/>
      <c r="J444" s="9"/>
      <c r="K444" s="9"/>
      <c r="L444" s="9"/>
    </row>
    <row r="445" spans="1:12" x14ac:dyDescent="0.25">
      <c r="A445" s="9"/>
      <c r="B445" s="9"/>
      <c r="C445" s="9"/>
      <c r="D445" s="40"/>
      <c r="E445" s="9"/>
      <c r="F445" s="9"/>
      <c r="G445" s="9"/>
      <c r="H445" s="9"/>
      <c r="J445" s="9"/>
      <c r="K445" s="9"/>
      <c r="L445" s="9"/>
    </row>
    <row r="446" spans="1:12" x14ac:dyDescent="0.25">
      <c r="A446" s="9"/>
      <c r="B446" s="9"/>
      <c r="C446" s="9"/>
      <c r="D446" s="40"/>
      <c r="E446" s="9"/>
      <c r="F446" s="9"/>
      <c r="G446" s="9"/>
      <c r="H446" s="9"/>
      <c r="J446" s="9"/>
      <c r="K446" s="9"/>
      <c r="L446" s="9"/>
    </row>
    <row r="447" spans="1:12" x14ac:dyDescent="0.25">
      <c r="A447" s="9"/>
      <c r="B447" s="9"/>
      <c r="C447" s="9"/>
      <c r="D447" s="40"/>
      <c r="E447" s="9"/>
      <c r="F447" s="9"/>
      <c r="G447" s="9"/>
      <c r="H447" s="9"/>
      <c r="J447" s="9"/>
      <c r="K447" s="9"/>
      <c r="L447" s="9"/>
    </row>
    <row r="448" spans="1:12" x14ac:dyDescent="0.25">
      <c r="A448" s="9"/>
      <c r="B448" s="9"/>
      <c r="C448" s="9"/>
      <c r="D448" s="40"/>
      <c r="E448" s="9"/>
      <c r="F448" s="9"/>
      <c r="G448" s="9"/>
      <c r="H448" s="9"/>
      <c r="J448" s="9"/>
      <c r="K448" s="9"/>
      <c r="L448" s="9"/>
    </row>
    <row r="449" spans="1:12" x14ac:dyDescent="0.25">
      <c r="A449" s="9"/>
      <c r="B449" s="9"/>
      <c r="C449" s="9"/>
      <c r="D449" s="40"/>
      <c r="E449" s="9"/>
      <c r="F449" s="9"/>
      <c r="G449" s="9"/>
      <c r="H449" s="9"/>
      <c r="J449" s="9"/>
      <c r="K449" s="9"/>
      <c r="L449" s="9"/>
    </row>
    <row r="450" spans="1:12" x14ac:dyDescent="0.25">
      <c r="A450" s="9"/>
      <c r="B450" s="9"/>
      <c r="C450" s="9"/>
      <c r="D450" s="40"/>
      <c r="E450" s="9"/>
      <c r="F450" s="9"/>
      <c r="G450" s="9"/>
      <c r="H450" s="9"/>
      <c r="J450" s="9"/>
      <c r="K450" s="9"/>
      <c r="L450" s="9"/>
    </row>
    <row r="451" spans="1:12" x14ac:dyDescent="0.25">
      <c r="A451" s="9"/>
      <c r="B451" s="9"/>
      <c r="C451" s="9"/>
      <c r="D451" s="40"/>
      <c r="E451" s="9"/>
      <c r="F451" s="9"/>
      <c r="G451" s="9"/>
      <c r="H451" s="9"/>
      <c r="J451" s="9"/>
      <c r="K451" s="9"/>
      <c r="L451" s="9"/>
    </row>
    <row r="452" spans="1:12" x14ac:dyDescent="0.25">
      <c r="A452" s="9"/>
      <c r="B452" s="9"/>
      <c r="C452" s="9"/>
      <c r="D452" s="40"/>
      <c r="E452" s="9"/>
      <c r="F452" s="9"/>
      <c r="G452" s="9"/>
      <c r="H452" s="9"/>
      <c r="J452" s="9"/>
      <c r="K452" s="9"/>
      <c r="L452" s="9"/>
    </row>
    <row r="453" spans="1:12" x14ac:dyDescent="0.25">
      <c r="A453" s="9"/>
      <c r="B453" s="9"/>
      <c r="C453" s="9"/>
      <c r="D453" s="40"/>
      <c r="E453" s="9"/>
      <c r="F453" s="9"/>
      <c r="G453" s="9"/>
      <c r="H453" s="9"/>
      <c r="J453" s="9"/>
      <c r="K453" s="9"/>
      <c r="L453" s="9"/>
    </row>
    <row r="454" spans="1:12" x14ac:dyDescent="0.25">
      <c r="A454" s="9"/>
      <c r="B454" s="9"/>
      <c r="C454" s="9"/>
      <c r="D454" s="40"/>
      <c r="E454" s="9"/>
      <c r="F454" s="9"/>
      <c r="G454" s="9"/>
      <c r="H454" s="9"/>
      <c r="J454" s="9"/>
      <c r="K454" s="9"/>
      <c r="L454" s="9"/>
    </row>
    <row r="455" spans="1:12" x14ac:dyDescent="0.25">
      <c r="A455" s="9"/>
      <c r="B455" s="9"/>
      <c r="C455" s="9"/>
      <c r="D455" s="40"/>
      <c r="E455" s="9"/>
      <c r="F455" s="9"/>
      <c r="G455" s="9"/>
      <c r="H455" s="9"/>
      <c r="J455" s="9"/>
      <c r="K455" s="9"/>
      <c r="L455" s="9"/>
    </row>
    <row r="456" spans="1:12" x14ac:dyDescent="0.25">
      <c r="A456" s="9"/>
      <c r="B456" s="9"/>
      <c r="C456" s="9"/>
      <c r="D456" s="40"/>
      <c r="E456" s="9"/>
      <c r="F456" s="9"/>
      <c r="G456" s="9"/>
      <c r="H456" s="9"/>
      <c r="J456" s="9"/>
      <c r="K456" s="9"/>
      <c r="L456" s="9"/>
    </row>
    <row r="457" spans="1:12" x14ac:dyDescent="0.25">
      <c r="A457" s="9"/>
      <c r="B457" s="9"/>
      <c r="C457" s="9"/>
      <c r="D457" s="40"/>
      <c r="E457" s="9"/>
      <c r="F457" s="9"/>
      <c r="G457" s="9"/>
      <c r="H457" s="9"/>
      <c r="J457" s="9"/>
      <c r="K457" s="9"/>
      <c r="L457" s="9"/>
    </row>
    <row r="458" spans="1:12" x14ac:dyDescent="0.25">
      <c r="A458" s="9"/>
      <c r="B458" s="9"/>
      <c r="C458" s="9"/>
      <c r="D458" s="40"/>
      <c r="E458" s="9"/>
      <c r="F458" s="9"/>
      <c r="G458" s="9"/>
      <c r="H458" s="9"/>
      <c r="J458" s="9"/>
      <c r="K458" s="9"/>
      <c r="L458" s="9"/>
    </row>
    <row r="459" spans="1:12" x14ac:dyDescent="0.25">
      <c r="A459" s="9"/>
      <c r="B459" s="9"/>
      <c r="C459" s="9"/>
      <c r="D459" s="40"/>
      <c r="E459" s="9"/>
      <c r="F459" s="9"/>
      <c r="G459" s="9"/>
      <c r="H459" s="9"/>
      <c r="J459" s="9"/>
      <c r="K459" s="9"/>
      <c r="L459" s="9"/>
    </row>
    <row r="460" spans="1:12" x14ac:dyDescent="0.25">
      <c r="A460" s="9"/>
      <c r="B460" s="9"/>
      <c r="C460" s="9"/>
      <c r="D460" s="40"/>
      <c r="E460" s="9"/>
      <c r="F460" s="9"/>
      <c r="G460" s="9"/>
      <c r="H460" s="9"/>
      <c r="J460" s="9"/>
      <c r="K460" s="9"/>
      <c r="L460" s="9"/>
    </row>
    <row r="461" spans="1:12" x14ac:dyDescent="0.25">
      <c r="A461" s="9"/>
      <c r="B461" s="9"/>
      <c r="C461" s="9"/>
      <c r="D461" s="40"/>
      <c r="E461" s="9"/>
      <c r="F461" s="9"/>
      <c r="G461" s="9"/>
      <c r="H461" s="9"/>
      <c r="J461" s="9"/>
      <c r="K461" s="9"/>
      <c r="L461" s="9"/>
    </row>
    <row r="462" spans="1:12" x14ac:dyDescent="0.25">
      <c r="A462" s="9"/>
      <c r="B462" s="9"/>
      <c r="C462" s="9"/>
      <c r="D462" s="40"/>
      <c r="E462" s="9"/>
      <c r="F462" s="9"/>
      <c r="G462" s="9"/>
      <c r="H462" s="9"/>
      <c r="J462" s="9"/>
      <c r="K462" s="9"/>
      <c r="L462" s="9"/>
    </row>
    <row r="463" spans="1:12" ht="60" x14ac:dyDescent="0.25">
      <c r="B463" s="3" t="s">
        <v>9659</v>
      </c>
    </row>
  </sheetData>
  <autoFilter ref="A1:A463" xr:uid="{00000000-0009-0000-0000-000000000000}"/>
  <mergeCells count="33">
    <mergeCell ref="J120:J121"/>
    <mergeCell ref="K120:K121"/>
    <mergeCell ref="L120:L121"/>
    <mergeCell ref="E120:E121"/>
    <mergeCell ref="F120:F121"/>
    <mergeCell ref="G120:G121"/>
    <mergeCell ref="H120:H121"/>
    <mergeCell ref="I120:I121"/>
    <mergeCell ref="A134:L134"/>
    <mergeCell ref="A93:L93"/>
    <mergeCell ref="A139:L139"/>
    <mergeCell ref="A110:L110"/>
    <mergeCell ref="A51:L51"/>
    <mergeCell ref="A56:L56"/>
    <mergeCell ref="A71:L71"/>
    <mergeCell ref="A75:L75"/>
    <mergeCell ref="A100:L100"/>
    <mergeCell ref="A82:L82"/>
    <mergeCell ref="A132:L132"/>
    <mergeCell ref="A136:L136"/>
    <mergeCell ref="A130:L130"/>
    <mergeCell ref="A120:A121"/>
    <mergeCell ref="B120:B121"/>
    <mergeCell ref="C120:C121"/>
    <mergeCell ref="A9:L9"/>
    <mergeCell ref="A112:L112"/>
    <mergeCell ref="A115:L115"/>
    <mergeCell ref="A38:L38"/>
    <mergeCell ref="A43:L43"/>
    <mergeCell ref="A46:L46"/>
    <mergeCell ref="A85:L85"/>
    <mergeCell ref="A49:L49"/>
    <mergeCell ref="A73:L73"/>
  </mergeCells>
  <phoneticPr fontId="5" type="noConversion"/>
  <dataValidations xWindow="88" yWindow="885" count="12">
    <dataValidation type="list" showInputMessage="1" showErrorMessage="1" promptTitle="Vrsta postupka" prompt="Je obavezan podatak_x000a_" sqref="E39:E42 E94:E99 E47:E48 E50 E101:E109 E44:E45 E74 E111 E1 E52:E55 E3:E8 E72 E76:E81 E83:E84 E86:E92 E113:E114 E59:E70 E10:E37 E135 E137:E138 E140:E65555 E131 E116:E120 E122:E129" xr:uid="{00000000-0002-0000-0000-000000000000}">
      <formula1>POSTUPCI</formula1>
    </dataValidation>
    <dataValidation allowBlank="1" showInputMessage="1" showErrorMessage="1" promptTitle="Evidencijski broj nabave" prompt="Je obavezan podatak_x000a_" sqref="A44:A45 B50 A74 A83:A84 A111 A1 A39:A42 A52:A55 A94:A99 A135:A65555 A10:A37 A72 A76:A81 A86:A92 A109 A113:A114 A68:A70 A3:A8 A59 A62 A65 A101:A107 A116:A120 A47:A50 A122:A133" xr:uid="{00000000-0002-0000-0000-000001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13:D114 D50 D140:D65555 D44:D45 D52:D55 D94:D99 D111 D1 D47:D48 D101 D86:D92 D72 D76:D81 D83:D84 D104:D109 D24:D37 D39:D42 D3:D8 D10:D22 D57:D70 D135 D137:D138 D116:D129" xr:uid="{00000000-0002-0000-0000-000002000000}">
      <formula1>100</formula1>
    </dataValidation>
    <dataValidation type="list" allowBlank="1" showInputMessage="1" showErrorMessage="1" sqref="F39:F42 F94:F99 F47:F48 F50 F151:F65555 F44:F45 F74 F111 F1 F140:F149 F52:F55 F109 F3:F8 F32:F37 F72 F76:F79 F83 F86:F89 F113:F114 F59:F68 F10:F30 F101:F107 F135 F116:F120 F122:F123" xr:uid="{00000000-0002-0000-0000-000003000000}">
      <formula1>REZIM</formula1>
    </dataValidation>
    <dataValidation type="list" allowBlank="1" showInputMessage="1" showErrorMessage="1" promptTitle="Predmet podijeljen una grupe" prompt="je obavezan podatak" sqref="G140:G149 G39:G42 G94:G99 G47:G48 G50 G151:G65555 G44:G45 G74 G111 G1 G52:G55 G10:G37 G3:G8 F150 G72 G76:G79 G83 G86:G89 G113:G114 G59:G68 G109 G101:G107 G135 G116:G120 G122:G123" xr:uid="{00000000-0002-0000-0000-000004000000}">
      <formula1>DANE</formula1>
    </dataValidation>
    <dataValidation type="list" allowBlank="1" showInputMessage="1" showErrorMessage="1" promptTitle="Ugovor/OS/Narudžbenica" prompt="je obavezan podatak" sqref="H39:H42 H94:H99 H47:H48 H50 H151:H65555 H44:H45 H74 H111 H1 H52:H55 H140:H149 H109 H3:H8 H10:H37 H72 F80:F81 F84 F90:F92 H113:H114 F69:F70 H59:H68 H76:H79 H83 H86:H89 H101:H107 F124:F129 H135 F137:F138 H116:H120 H122:H123" xr:uid="{00000000-0002-0000-0000-000005000000}">
      <formula1>UON</formula1>
    </dataValidation>
    <dataValidation allowBlank="1" showInputMessage="1" showErrorMessage="1" promptTitle="Planirani početak postupka" prompt="je obavezan podatak za postupke javne nabave" sqref="J39:J42 J94:J99 J47:J48 J50 I152:I167 J44:J45 J74 J111 J1 J52:J55 J109 J3:J8 J10:J37 J72 J76:J79 J83 J86:J89 J113:J114 J59:J68 J168:J65555 I148:I149 J140:J147 J101:J107 J135 J116:J120 J122:J123" xr:uid="{00000000-0002-0000-0000-000006000000}"/>
    <dataValidation allowBlank="1" showInputMessage="1" showErrorMessage="1" promptTitle="Planirano trajanje ugovora/OS" prompt="je obavezan podatak za postupke javne nabave" sqref="K39:K42 K94:K99 K47:K48 K50 J152:J167 K44:K45 K74 K111 K1 K52:K55 K109 K3:K8 I150:I151 K72 K76:K79 K83 K86:K89 K113:K114 K59:K68 K168:K65555 J148:J149 K140:K147 K10:K37 K101:K107 K135 K116:K120 K122:K123" xr:uid="{00000000-0002-0000-0000-000007000000}"/>
    <dataValidation allowBlank="1" showInputMessage="1" showErrorMessage="1" promptTitle="CPV" prompt="Je obavezan podatak" sqref="C39:C42 C57:C70 C101:C103 C1 C50 C74:D74 C111 C47:C48 C52:C55 B141 B117:B119 C86:C92 C3:C8 C44:C45 C10:C37 C72 C84 C105 C113:C114 C94:C99 C109 C76:C81 C140:C65555 C137:C138 C116:C120 C122:C129" xr:uid="{00000000-0002-0000-0000-000008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44 A38 A43 A46 B221:B65555 A51 A56:A58 A71 A73 A75 A82 A85 A93 A110 A115 A134 B39:B42 A9 A100 B47:B48 B109 B74 B111 A2 B44 B52:B55 B1 B94:B98 A112 B116 B3:B8 B10:B37 B57:B67 B72 A66:A67 B76:B81 B86:B87 B83:B84 B150:B151 A60:A61 A63:A64 B101:B107 B135 B137:B138" xr:uid="{00000000-0002-0000-0000-000009000000}">
      <formula1>2</formula1>
      <formula2>200</formula2>
    </dataValidation>
    <dataValidation type="list" allowBlank="1" showInputMessage="1" showErrorMessage="1" promptTitle="Financiranje iz fodova EU" prompt="je obavezan podatak." sqref="I1" xr:uid="{00000000-0002-0000-0000-00000A000000}">
      <formula1>DANE</formula1>
    </dataValidation>
    <dataValidation type="list" allowBlank="1" showInputMessage="1" showErrorMessage="1" promptTitle="Financiranje iz fodova EU" prompt="je obavezan podatak" sqref="I71:I79 I82:I83 I85:I89 I134:I135 I139:I65555 I122:I123 I2:I68 I93:I107 I109:I120" xr:uid="{00000000-0002-0000-0000-00000B000000}">
      <formula1>DANE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Plan nabave 2021. - 1. izmjena</vt:lpstr>
      <vt:lpstr>Sheet2</vt:lpstr>
      <vt:lpstr>CPV_BKB</vt:lpstr>
      <vt:lpstr>DANE</vt:lpstr>
      <vt:lpstr>POSTUPCI</vt:lpstr>
      <vt:lpstr>'Plan nabave 2021. - 1. izmjena'!Print_Area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2021-03-27T09:05:31Z</dcterms:modified>
</cp:coreProperties>
</file>